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A1B7EF9E-2B96-47EA-B055-0DE74644ACE5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GAS" sheetId="3" r:id="rId1"/>
    <sheet name="GAS 5Kg " sheetId="2" r:id="rId2"/>
    <sheet name="GAS 12.5Kg " sheetId="1" r:id="rId3"/>
    <sheet name="Sheet2" sheetId="4" r:id="rId4"/>
  </sheets>
  <definedNames>
    <definedName name="_xlnm._FilterDatabase" localSheetId="2" hidden="1">'GAS 12.5Kg '!$A$2:$CC$44</definedName>
    <definedName name="_xlnm._FilterDatabase" localSheetId="1" hidden="1">'GAS 5Kg '!$A$4:$CC$44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B42" i="2" l="1"/>
  <c r="CB42" i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BQ42" i="2"/>
  <c r="BR43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Q43" i="1" l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<sst xmlns="http://schemas.openxmlformats.org/spreadsheetml/2006/main" count="367" uniqueCount="72">
  <si>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</si>
  <si>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</si>
  <si>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</si>
  <si>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</si>
  <si>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</si>
  <si>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</si>
  <si>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</si>
  <si>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</si>
  <si>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</si>
  <si>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</si>
  <si>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</si>
  <si>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</si>
  <si>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</si>
  <si>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</si>
  <si>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</si>
  <si>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</si>
  <si>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</si>
  <si>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</si>
  <si>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</si>
  <si>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</si>
  <si>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</si>
  <si>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</si>
  <si>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</si>
  <si>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</si>
  <si>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</si>
  <si>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</si>
  <si>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</si>
  <si>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</si>
  <si>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</si>
  <si>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</si>
  <si>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</si>
  <si>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</si>
  <si>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</si>
  <si>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</si>
  <si>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</si>
  <si>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</si>
  <si>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</si>
  <si>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</si>
  <si>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</si>
  <si>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</si>
  <si>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</si>
  <si>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</si>
  <si>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</si>
  <si>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</si>
  <si>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</si>
  <si>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</si>
  <si>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</si>
  <si>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JUNE 2022) </t>
  </si>
  <si>
    <t>Zones</t>
  </si>
  <si>
    <t>South East</t>
  </si>
  <si>
    <t>North Central</t>
  </si>
  <si>
    <t>North East</t>
  </si>
  <si>
    <t>South south</t>
  </si>
  <si>
    <t>south west</t>
  </si>
  <si>
    <t>north west</t>
  </si>
  <si>
    <t>5KG AVERAGE PRICE OF GAS</t>
  </si>
  <si>
    <t>10 or 12.5KG AVERAGE PRICE OF GAS</t>
  </si>
  <si>
    <t>Average of May-22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</si>
  <si>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</si>
  <si>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</si>
  <si>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</si>
  <si>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</si>
  <si>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</si>
  <si>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</si>
  <si>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</si>
  <si>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</si>
  <si>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</si>
  <si>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NATIONAL</t>
  </si>
  <si>
    <t>Average of Jun-21</t>
  </si>
  <si>
    <t>Average of Jun-22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</si>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</sst>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39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4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Fill="1" applyBorder="1" applyAlignment="1" applyProtection="1">
      <alignment horizontal="right" wrapText="1"/>
    </xf>
    <xf numFmtId="166" fontId="0" fillId="0" borderId="0" xfId="0" applyNumberFormat="1">
      <alignment vertical="center"/>
    </xf>
    <xf numFmtId="0" fontId="3" fillId="2" borderId="0" xfId="0" applyFont="1" applyFill="1" applyAlignment="1"/>
    <xf numFmtId="0" fontId="37" fillId="4" borderId="0" xfId="0" applyFont="1" applyFill="1" applyBorder="1">
      <alignment vertical="center"/>
    </xf>
    <xf numFmtId="0" fontId="37" fillId="4" borderId="0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left" vertical="center"/>
    </xf>
    <xf numFmtId="4" fontId="37" fillId="0" borderId="8" xfId="0" applyNumberFormat="1" applyFont="1" applyBorder="1" applyAlignment="1">
      <alignment horizontal="center" vertical="center"/>
    </xf>
    <xf numFmtId="2" fontId="37" fillId="0" borderId="8" xfId="0" applyNumberFormat="1" applyFont="1" applyBorder="1" applyAlignment="1">
      <alignment horizontal="center" vertical="center"/>
    </xf>
    <xf numFmtId="4" fontId="37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2" fontId="0" fillId="0" borderId="10" xfId="0" applyNumberFormat="1" applyBorder="1" applyAlignment="1">
      <alignment horizontal="center" vertical="center"/>
    </xf>
    <xf numFmtId="4" fontId="38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" fontId="0" fillId="0" borderId="1" xfId="0" applyNumberFormat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2" fontId="0" fillId="0" borderId="11" xfId="0" applyNumberFormat="1" applyBorder="1" applyAlignment="1">
      <alignment horizontal="center" vertical="center"/>
    </xf>
    <xf numFmtId="4" fontId="38" fillId="0" borderId="11" xfId="0" applyNumberFormat="1" applyFont="1" applyBorder="1" applyAlignment="1">
      <alignment horizontal="center" vertical="center"/>
    </xf>
    <xf numFmtId="2" fontId="38" fillId="0" borderId="11" xfId="0" applyNumberFormat="1" applyFont="1" applyBorder="1" applyAlignment="1">
      <alignment horizontal="center" vertical="center"/>
    </xf>
    <xf numFmtId="2" fontId="36" fillId="0" borderId="8" xfId="0" applyNumberFormat="1" applyFont="1" applyBorder="1" applyAlignment="1">
      <alignment horizontal="center" vertical="center"/>
    </xf>
    <xf numFmtId="0" fontId="36" fillId="0" borderId="0" xfId="0" applyFont="1">
      <alignment vertical="center"/>
    </xf>
    <xf numFmtId="0" fontId="36" fillId="0" borderId="7" xfId="0" applyFont="1" applyBorder="1" applyAlignment="1">
      <alignment horizontal="left" vertical="center" indent="1"/>
    </xf>
    <xf numFmtId="2" fontId="36" fillId="0" borderId="0" xfId="0" applyNumberFormat="1" applyFont="1">
      <alignment vertical="center"/>
    </xf>
    <xf numFmtId="2" fontId="32" fillId="0" borderId="12" xfId="4" applyNumberFormat="1" applyFont="1" applyFill="1" applyBorder="1" applyAlignment="1" applyProtection="1">
      <alignment horizontal="right" wrapText="1"/>
    </xf>
    <xf numFmtId="2" fontId="35" fillId="0" borderId="12" xfId="4" applyNumberFormat="1" applyFont="1" applyFill="1" applyBorder="1" applyAlignment="1" applyProtection="1">
      <alignment horizontal="right" wrapText="1"/>
    </xf>
    <xf numFmtId="2" fontId="4" fillId="0" borderId="12" xfId="2" applyNumberFormat="1" applyFont="1" applyFill="1" applyBorder="1" applyAlignment="1" applyProtection="1">
      <alignment horizontal="right" wrapText="1"/>
    </xf>
    <xf numFmtId="2" fontId="36" fillId="0" borderId="13" xfId="0" applyNumberFormat="1" applyFont="1" applyBorder="1" applyAlignment="1">
      <alignment horizontal="center" vertical="center"/>
    </xf>
    <xf numFmtId="0" fontId="22" fillId="0" borderId="14" xfId="0" applyFont="1" applyBorder="1" applyAlignment="1"/>
    <xf numFmtId="0" fontId="22" fillId="0" borderId="15" xfId="0" applyFont="1" applyBorder="1" applyAlignment="1"/>
    <xf numFmtId="2" fontId="37" fillId="0" borderId="13" xfId="0" applyNumberFormat="1" applyFont="1" applyBorder="1" applyAlignment="1">
      <alignment horizontal="center" vertical="center"/>
    </xf>
    <xf numFmtId="0" fontId="36" fillId="0" borderId="14" xfId="0" applyFont="1" applyBorder="1">
      <alignment vertical="center"/>
    </xf>
    <xf numFmtId="2" fontId="36" fillId="0" borderId="15" xfId="0" applyNumberFormat="1" applyFont="1" applyBorder="1">
      <alignment vertical="center"/>
    </xf>
    <xf numFmtId="2" fontId="1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workbookViewId="0">
      <selection activeCell="H8" sqref="H8"/>
    </sheetView>
  </sheetViews>
  <sheetFormatPr defaultRowHeight="14.4"/>
  <cols>
    <col min="1" max="1" width="15.6640625" bestFit="1" customWidth="1"/>
    <col min="2" max="2" width="17.88671875" bestFit="1" customWidth="1"/>
    <col min="3" max="3" width="17" bestFit="1" customWidth="1"/>
    <col min="4" max="4" width="17.88671875" bestFit="1" customWidth="1"/>
    <col min="5" max="5" width="7" customWidth="1"/>
    <col min="10" max="10" width="15.6640625" bestFit="1" customWidth="1"/>
    <col min="11" max="11" width="17.88671875" bestFit="1" customWidth="1"/>
    <col min="12" max="12" width="17" bestFit="1" customWidth="1"/>
    <col min="13" max="13" width="17.88671875" bestFit="1" customWidth="1"/>
  </cols>
  <sheetData>
    <row r="1" spans="1:16">
      <c r="A1" s="145" t="s">
        <v>55</v>
      </c>
      <c r="B1" s="145"/>
      <c r="C1" s="145"/>
      <c r="D1" s="145"/>
      <c r="E1" s="145"/>
      <c r="F1" s="145"/>
      <c r="J1" s="145" t="s">
        <v>56</v>
      </c>
      <c r="K1" s="145"/>
      <c r="L1" s="145"/>
      <c r="M1" s="145"/>
      <c r="N1" s="145"/>
      <c r="O1" s="145"/>
      <c r="P1" s="146"/>
    </row>
    <row r="2" spans="1:16" ht="15" thickBot="1">
      <c r="A2" s="110"/>
      <c r="B2" s="110" t="s">
        <v>68</v>
      </c>
      <c r="C2" s="110" t="s">
        <v>57</v>
      </c>
      <c r="D2" s="110" t="s">
        <v>69</v>
      </c>
      <c r="E2" s="111" t="s">
        <v>58</v>
      </c>
      <c r="F2" s="111" t="s">
        <v>59</v>
      </c>
      <c r="J2" s="110"/>
      <c r="K2" s="110" t="s">
        <v>68</v>
      </c>
      <c r="L2" s="110" t="s">
        <v>57</v>
      </c>
      <c r="M2" s="110" t="s">
        <v>69</v>
      </c>
      <c r="N2" s="110" t="s">
        <v>58</v>
      </c>
      <c r="O2" s="110" t="s">
        <v>59</v>
      </c>
    </row>
    <row r="3" spans="1:16" ht="15" thickBot="1">
      <c r="A3" s="112" t="s">
        <v>60</v>
      </c>
      <c r="B3" s="113">
        <v>2007.5139400448279</v>
      </c>
      <c r="C3" s="113">
        <v>3989.9761904761908</v>
      </c>
      <c r="D3" s="113">
        <v>4378.9455782312925</v>
      </c>
      <c r="E3" s="114">
        <v>9.7486643825982213</v>
      </c>
      <c r="F3" s="115">
        <v>118.12777938336558</v>
      </c>
      <c r="J3" s="112" t="s">
        <v>60</v>
      </c>
      <c r="K3" s="113">
        <v>4395.8257603038555</v>
      </c>
      <c r="L3" s="113">
        <v>8737.5714285714294</v>
      </c>
      <c r="M3" s="113">
        <v>9368.5119047619064</v>
      </c>
      <c r="N3" s="114">
        <v>7.2210050738736413</v>
      </c>
      <c r="O3" s="115">
        <v>113.12291286345985</v>
      </c>
    </row>
    <row r="4" spans="1:16">
      <c r="A4" s="116" t="s">
        <v>1</v>
      </c>
      <c r="B4" s="101">
        <v>1824.8149818129523</v>
      </c>
      <c r="C4" s="107">
        <v>4194</v>
      </c>
      <c r="D4" s="36">
        <v>4440</v>
      </c>
      <c r="E4" s="117">
        <v>5.8655221745350445</v>
      </c>
      <c r="F4" s="118">
        <v>143.31233819599967</v>
      </c>
      <c r="J4" s="116" t="s">
        <v>1</v>
      </c>
      <c r="K4" s="101">
        <v>4780</v>
      </c>
      <c r="L4" s="107">
        <v>9308</v>
      </c>
      <c r="M4" s="36">
        <v>9990</v>
      </c>
      <c r="N4" s="119">
        <v>7.3270305113880596</v>
      </c>
      <c r="O4" s="118">
        <v>108.99581589958157</v>
      </c>
    </row>
    <row r="5" spans="1:16">
      <c r="A5" s="120" t="s">
        <v>7</v>
      </c>
      <c r="B5" s="101">
        <v>2100</v>
      </c>
      <c r="C5" s="107">
        <v>4137.5</v>
      </c>
      <c r="D5" s="36">
        <v>4433.333333333333</v>
      </c>
      <c r="E5" s="121">
        <v>7.1500503524672752</v>
      </c>
      <c r="F5" s="122">
        <v>111.11111111111111</v>
      </c>
      <c r="J5" s="120" t="s">
        <v>7</v>
      </c>
      <c r="K5" s="101">
        <v>4540.2710510472298</v>
      </c>
      <c r="L5" s="107">
        <v>8875</v>
      </c>
      <c r="M5" s="36">
        <v>9083.3333333333339</v>
      </c>
      <c r="N5" s="123">
        <v>2.3474178403755985</v>
      </c>
      <c r="O5" s="122">
        <v>100.0614771939272</v>
      </c>
    </row>
    <row r="6" spans="1:16">
      <c r="A6" s="120" t="s">
        <v>22</v>
      </c>
      <c r="B6" s="101">
        <v>2075</v>
      </c>
      <c r="C6" s="107">
        <v>3933.3333333333298</v>
      </c>
      <c r="D6" s="36">
        <v>4414.2857142857147</v>
      </c>
      <c r="E6" s="121">
        <v>12.227602905569128</v>
      </c>
      <c r="F6" s="122">
        <v>112.73666092943202</v>
      </c>
      <c r="J6" s="120" t="s">
        <v>22</v>
      </c>
      <c r="K6" s="101">
        <v>4353.3333333333303</v>
      </c>
      <c r="L6" s="107">
        <v>8200</v>
      </c>
      <c r="M6" s="36">
        <v>9250</v>
      </c>
      <c r="N6" s="123">
        <v>12.804878048780481</v>
      </c>
      <c r="O6" s="122">
        <v>112.48085758039829</v>
      </c>
    </row>
    <row r="7" spans="1:16">
      <c r="A7" s="120" t="s">
        <v>23</v>
      </c>
      <c r="B7" s="101">
        <v>1940</v>
      </c>
      <c r="C7" s="107">
        <v>4031.6666666666702</v>
      </c>
      <c r="D7" s="36">
        <v>4375</v>
      </c>
      <c r="E7" s="121">
        <v>8.5159156676311625</v>
      </c>
      <c r="F7" s="122">
        <v>125.51546391752578</v>
      </c>
      <c r="J7" s="120" t="s">
        <v>23</v>
      </c>
      <c r="K7" s="101">
        <v>4030.8395850969582</v>
      </c>
      <c r="L7" s="107">
        <v>9150</v>
      </c>
      <c r="M7" s="36">
        <v>10156.25</v>
      </c>
      <c r="N7" s="123">
        <v>10.997267759562845</v>
      </c>
      <c r="O7" s="122">
        <v>151.96363649772238</v>
      </c>
    </row>
    <row r="8" spans="1:16">
      <c r="A8" s="120" t="s">
        <v>61</v>
      </c>
      <c r="B8" s="101">
        <v>2241.6666666666665</v>
      </c>
      <c r="C8" s="107">
        <v>3566.6666666666665</v>
      </c>
      <c r="D8" s="36">
        <v>4100</v>
      </c>
      <c r="E8" s="121">
        <v>14.953271028037392</v>
      </c>
      <c r="F8" s="122">
        <v>82.899628252788119</v>
      </c>
      <c r="J8" s="120" t="s">
        <v>61</v>
      </c>
      <c r="K8" s="101">
        <v>4475</v>
      </c>
      <c r="L8" s="107">
        <v>8500</v>
      </c>
      <c r="M8" s="36">
        <v>9000</v>
      </c>
      <c r="N8" s="123">
        <v>5.8823529411764781</v>
      </c>
      <c r="O8" s="122">
        <v>101.11731843575421</v>
      </c>
    </row>
    <row r="9" spans="1:16">
      <c r="A9" s="120" t="s">
        <v>26</v>
      </c>
      <c r="B9" s="101">
        <v>2025</v>
      </c>
      <c r="C9" s="107">
        <v>4200</v>
      </c>
      <c r="D9" s="36">
        <v>4540</v>
      </c>
      <c r="E9" s="121">
        <v>8.0952380952380878</v>
      </c>
      <c r="F9" s="122">
        <v>124.19753086419752</v>
      </c>
      <c r="J9" s="120" t="s">
        <v>26</v>
      </c>
      <c r="K9" s="101">
        <v>4020</v>
      </c>
      <c r="L9" s="107">
        <v>8250</v>
      </c>
      <c r="M9" s="36">
        <v>9000</v>
      </c>
      <c r="N9" s="123">
        <v>9.0909090909090793</v>
      </c>
      <c r="O9" s="122">
        <v>123.88059701492534</v>
      </c>
    </row>
    <row r="10" spans="1:16" ht="15" thickBot="1">
      <c r="A10" s="124" t="s">
        <v>30</v>
      </c>
      <c r="B10" s="101">
        <v>1846.1159318341752</v>
      </c>
      <c r="C10" s="107">
        <v>3866.6666666666665</v>
      </c>
      <c r="D10" s="36">
        <v>4350</v>
      </c>
      <c r="E10" s="125">
        <v>12.5</v>
      </c>
      <c r="F10" s="126">
        <v>135.62983911189889</v>
      </c>
      <c r="J10" s="124" t="s">
        <v>30</v>
      </c>
      <c r="K10" s="101">
        <v>4571.3363526494704</v>
      </c>
      <c r="L10" s="107">
        <v>8880</v>
      </c>
      <c r="M10" s="36">
        <v>9100</v>
      </c>
      <c r="N10" s="127">
        <v>2.4774774774774926</v>
      </c>
      <c r="O10" s="126">
        <v>99.066515740540325</v>
      </c>
    </row>
    <row r="11" spans="1:16" ht="15" thickBot="1">
      <c r="A11" s="112" t="s">
        <v>62</v>
      </c>
      <c r="B11" s="113">
        <v>2306.4366396254577</v>
      </c>
      <c r="C11" s="113">
        <v>3948.1481481481483</v>
      </c>
      <c r="D11" s="113">
        <v>4301.4814814814818</v>
      </c>
      <c r="E11" s="128">
        <v>8.9493433395872302</v>
      </c>
      <c r="F11" s="115">
        <v>86.499009232701042</v>
      </c>
      <c r="J11" s="112" t="s">
        <v>62</v>
      </c>
      <c r="K11" s="113">
        <v>4289.2694811786378</v>
      </c>
      <c r="L11" s="113">
        <v>8423.4444444444453</v>
      </c>
      <c r="M11" s="113">
        <v>8940.1111111111113</v>
      </c>
      <c r="N11" s="114">
        <v>6.1336745327195104</v>
      </c>
      <c r="O11" s="115">
        <v>108.42969065805769</v>
      </c>
    </row>
    <row r="12" spans="1:16">
      <c r="A12" s="116" t="s">
        <v>2</v>
      </c>
      <c r="B12" s="101">
        <v>2392.0079224532237</v>
      </c>
      <c r="C12" s="107">
        <v>4250</v>
      </c>
      <c r="D12" s="107">
        <v>4650</v>
      </c>
      <c r="E12" s="117">
        <v>9.4117647058823621</v>
      </c>
      <c r="F12" s="118">
        <v>94.397349454888001</v>
      </c>
      <c r="J12" s="116" t="s">
        <v>2</v>
      </c>
      <c r="K12" s="101">
        <v>4069.0931670306295</v>
      </c>
      <c r="L12" s="107">
        <v>8716.6666666666697</v>
      </c>
      <c r="M12" s="107">
        <v>9316.6666666666697</v>
      </c>
      <c r="N12" s="119">
        <v>6.8833652007648283</v>
      </c>
      <c r="O12" s="118">
        <v>128.9617436669653</v>
      </c>
    </row>
    <row r="13" spans="1:16">
      <c r="A13" s="120" t="s">
        <v>5</v>
      </c>
      <c r="B13" s="101">
        <v>2486.5620308248103</v>
      </c>
      <c r="C13" s="107">
        <v>3750</v>
      </c>
      <c r="D13" s="107">
        <v>3950</v>
      </c>
      <c r="E13" s="121">
        <v>5.3333333333333286</v>
      </c>
      <c r="F13" s="122">
        <v>58.853869359927302</v>
      </c>
      <c r="J13" s="120" t="s">
        <v>5</v>
      </c>
      <c r="K13" s="101">
        <v>4500</v>
      </c>
      <c r="L13" s="107">
        <v>9000</v>
      </c>
      <c r="M13" s="107">
        <v>9400</v>
      </c>
      <c r="N13" s="123">
        <v>4.4444444444444571</v>
      </c>
      <c r="O13" s="122">
        <v>108.88888888888891</v>
      </c>
    </row>
    <row r="14" spans="1:16">
      <c r="A14" s="120" t="s">
        <v>8</v>
      </c>
      <c r="B14" s="101">
        <v>2394.3909515960868</v>
      </c>
      <c r="C14" s="107">
        <v>4122.2222222222199</v>
      </c>
      <c r="D14" s="107">
        <v>4422.2222222222199</v>
      </c>
      <c r="E14" s="121">
        <v>7.2776280323450209</v>
      </c>
      <c r="F14" s="122">
        <v>84.690901010730613</v>
      </c>
      <c r="J14" s="120" t="s">
        <v>8</v>
      </c>
      <c r="K14" s="101">
        <v>4185.7142857142853</v>
      </c>
      <c r="L14" s="107">
        <v>8225</v>
      </c>
      <c r="M14" s="107">
        <v>9225</v>
      </c>
      <c r="N14" s="123">
        <v>12.158054711246209</v>
      </c>
      <c r="O14" s="122">
        <v>120.39249146757683</v>
      </c>
    </row>
    <row r="15" spans="1:16">
      <c r="A15" s="120" t="s">
        <v>15</v>
      </c>
      <c r="B15" s="101">
        <v>1984.682815613374</v>
      </c>
      <c r="C15" s="107">
        <v>4366.6666666666697</v>
      </c>
      <c r="D15" s="107">
        <v>4566.6666666666697</v>
      </c>
      <c r="E15" s="121">
        <v>4.5801526717557266</v>
      </c>
      <c r="F15" s="122">
        <v>130.0955412492612</v>
      </c>
      <c r="J15" s="120" t="s">
        <v>15</v>
      </c>
      <c r="K15" s="101">
        <v>4428.758866917402</v>
      </c>
      <c r="L15" s="107">
        <v>8599</v>
      </c>
      <c r="M15" s="107">
        <v>8899</v>
      </c>
      <c r="N15" s="123">
        <v>3.488777764856394</v>
      </c>
      <c r="O15" s="122">
        <v>100.93665668896691</v>
      </c>
    </row>
    <row r="16" spans="1:16">
      <c r="A16" s="120" t="s">
        <v>33</v>
      </c>
      <c r="B16" s="101">
        <v>2247.6199299271266</v>
      </c>
      <c r="C16" s="107">
        <v>4000</v>
      </c>
      <c r="D16" s="107">
        <v>4400</v>
      </c>
      <c r="E16" s="121">
        <v>10.000000000000014</v>
      </c>
      <c r="F16" s="122">
        <v>95.762635017329615</v>
      </c>
      <c r="J16" s="120" t="s">
        <v>33</v>
      </c>
      <c r="K16" s="100">
        <v>4439.2275409763297</v>
      </c>
      <c r="L16" s="107">
        <v>8500</v>
      </c>
      <c r="M16" s="36">
        <v>8750</v>
      </c>
      <c r="N16" s="123">
        <v>2.941176470588232</v>
      </c>
      <c r="O16" s="122">
        <v>97.106364096749871</v>
      </c>
    </row>
    <row r="17" spans="1:15" ht="15" thickBot="1">
      <c r="A17" s="124" t="s">
        <v>34</v>
      </c>
      <c r="B17" s="101">
        <v>2333.356187338125</v>
      </c>
      <c r="C17" s="107">
        <v>3200</v>
      </c>
      <c r="D17" s="107">
        <v>3820</v>
      </c>
      <c r="E17" s="125">
        <v>19.375000000000014</v>
      </c>
      <c r="F17" s="126">
        <v>63.712682218389773</v>
      </c>
      <c r="J17" s="124" t="s">
        <v>34</v>
      </c>
      <c r="K17" s="101">
        <v>4112.8230264331842</v>
      </c>
      <c r="L17" s="107">
        <v>7500</v>
      </c>
      <c r="M17" s="107">
        <v>8050</v>
      </c>
      <c r="N17" s="127">
        <v>7.3333333333333286</v>
      </c>
      <c r="O17" s="126">
        <v>95.729306810979011</v>
      </c>
    </row>
    <row r="18" spans="1:15" ht="15" thickBot="1">
      <c r="A18" s="112" t="s">
        <v>63</v>
      </c>
      <c r="B18" s="113">
        <v>1957.4674473413602</v>
      </c>
      <c r="C18" s="113">
        <v>3830.8333333333326</v>
      </c>
      <c r="D18" s="113">
        <v>3994.5731292517003</v>
      </c>
      <c r="E18" s="128">
        <v>4.2742604981953747</v>
      </c>
      <c r="F18" s="115">
        <v>104.06843213036029</v>
      </c>
      <c r="J18" s="112" t="s">
        <v>63</v>
      </c>
      <c r="K18" s="113">
        <v>4025.9119053667082</v>
      </c>
      <c r="L18" s="113">
        <v>8586.0714285714294</v>
      </c>
      <c r="M18" s="113">
        <v>9083.4098639455315</v>
      </c>
      <c r="N18" s="114">
        <v>5.7923864192316756</v>
      </c>
      <c r="O18" s="115">
        <v>125.62366185501892</v>
      </c>
    </row>
    <row r="19" spans="1:15">
      <c r="A19" s="116" t="s">
        <v>17</v>
      </c>
      <c r="B19" s="101">
        <v>1732.5489696997297</v>
      </c>
      <c r="C19" s="107">
        <v>3940</v>
      </c>
      <c r="D19" s="36">
        <v>4000</v>
      </c>
      <c r="E19" s="117">
        <v>1.5228426395939039</v>
      </c>
      <c r="F19" s="118">
        <v>130.87370515670017</v>
      </c>
      <c r="J19" s="116" t="s">
        <v>17</v>
      </c>
      <c r="K19" s="101">
        <v>4080.9986170302636</v>
      </c>
      <c r="L19" s="107">
        <v>9100</v>
      </c>
      <c r="M19" s="36">
        <v>10250</v>
      </c>
      <c r="N19" s="119">
        <v>12.637362637362642</v>
      </c>
      <c r="O19" s="118">
        <v>151.16401552370311</v>
      </c>
    </row>
    <row r="20" spans="1:15">
      <c r="A20" s="120" t="s">
        <v>18</v>
      </c>
      <c r="B20" s="101">
        <v>2050</v>
      </c>
      <c r="C20" s="107">
        <v>4140</v>
      </c>
      <c r="D20" s="36">
        <v>4366.4285714285697</v>
      </c>
      <c r="E20" s="121">
        <v>5.4692891649412871</v>
      </c>
      <c r="F20" s="122">
        <v>112.99651567944244</v>
      </c>
      <c r="J20" s="120" t="s">
        <v>18</v>
      </c>
      <c r="K20" s="101">
        <v>3841.4285714285702</v>
      </c>
      <c r="L20" s="107">
        <v>8750</v>
      </c>
      <c r="M20" s="36">
        <v>8815.8333333329992</v>
      </c>
      <c r="N20" s="123">
        <v>0.75238095237712344</v>
      </c>
      <c r="O20" s="122">
        <v>129.49361596627375</v>
      </c>
    </row>
    <row r="21" spans="1:15">
      <c r="A21" s="120" t="s">
        <v>19</v>
      </c>
      <c r="B21" s="101">
        <v>1857.3395026718117</v>
      </c>
      <c r="C21" s="107">
        <v>3650</v>
      </c>
      <c r="D21" s="36">
        <v>3875</v>
      </c>
      <c r="E21" s="121">
        <v>6.1643835616438309</v>
      </c>
      <c r="F21" s="122">
        <v>108.63175496056331</v>
      </c>
      <c r="J21" s="120" t="s">
        <v>19</v>
      </c>
      <c r="K21" s="101">
        <v>3962.3927543393202</v>
      </c>
      <c r="L21" s="107">
        <v>8175</v>
      </c>
      <c r="M21" s="36">
        <v>8514.2857142857138</v>
      </c>
      <c r="N21" s="123">
        <v>4.1502839667977298</v>
      </c>
      <c r="O21" s="122">
        <v>114.8773794561757</v>
      </c>
    </row>
    <row r="22" spans="1:15">
      <c r="A22" s="120" t="s">
        <v>20</v>
      </c>
      <c r="B22" s="101">
        <v>1980.9462597009499</v>
      </c>
      <c r="C22" s="107">
        <v>3985.8333333333298</v>
      </c>
      <c r="D22" s="36">
        <v>3989.3333333333298</v>
      </c>
      <c r="E22" s="121">
        <v>8.7810997282034009E-2</v>
      </c>
      <c r="F22" s="122">
        <v>101.38523767603735</v>
      </c>
      <c r="J22" s="120" t="s">
        <v>20</v>
      </c>
      <c r="K22" s="101">
        <v>4014.2857142857101</v>
      </c>
      <c r="L22" s="107">
        <v>8277.5</v>
      </c>
      <c r="M22" s="36">
        <v>8303.75</v>
      </c>
      <c r="N22" s="123">
        <v>0.31712473572937938</v>
      </c>
      <c r="O22" s="122">
        <v>106.85498220640591</v>
      </c>
    </row>
    <row r="23" spans="1:15">
      <c r="A23" s="120" t="s">
        <v>21</v>
      </c>
      <c r="B23" s="101">
        <v>1870</v>
      </c>
      <c r="C23" s="107">
        <v>3700</v>
      </c>
      <c r="D23" s="36">
        <v>4050</v>
      </c>
      <c r="E23" s="121">
        <v>9.4594594594594525</v>
      </c>
      <c r="F23" s="122">
        <v>116.57754010695189</v>
      </c>
      <c r="J23" s="120" t="s">
        <v>21</v>
      </c>
      <c r="K23" s="101">
        <v>4036.4935636582277</v>
      </c>
      <c r="L23" s="107">
        <v>8400</v>
      </c>
      <c r="M23" s="36">
        <v>9150</v>
      </c>
      <c r="N23" s="123">
        <v>8.9285714285714164</v>
      </c>
      <c r="O23" s="122">
        <v>126.68189248163847</v>
      </c>
    </row>
    <row r="24" spans="1:15">
      <c r="A24" s="120" t="s">
        <v>32</v>
      </c>
      <c r="B24" s="101">
        <v>2175</v>
      </c>
      <c r="C24" s="107">
        <v>3700</v>
      </c>
      <c r="D24" s="36">
        <v>3981.25</v>
      </c>
      <c r="E24" s="121">
        <v>7.6013513513513544</v>
      </c>
      <c r="F24" s="122">
        <v>83.045977011494244</v>
      </c>
      <c r="J24" s="120" t="s">
        <v>32</v>
      </c>
      <c r="K24" s="101">
        <v>4509.0547788635895</v>
      </c>
      <c r="L24" s="107">
        <v>8700</v>
      </c>
      <c r="M24" s="36">
        <v>8800</v>
      </c>
      <c r="N24" s="123">
        <v>1.1494252873563369</v>
      </c>
      <c r="O24" s="122">
        <v>95.162854114135456</v>
      </c>
    </row>
    <row r="25" spans="1:15" ht="15" thickBot="1">
      <c r="A25" s="124" t="s">
        <v>35</v>
      </c>
      <c r="B25" s="101">
        <v>2036.4373993170309</v>
      </c>
      <c r="C25" s="107">
        <v>3700</v>
      </c>
      <c r="D25" s="36">
        <v>3700</v>
      </c>
      <c r="E25" s="125">
        <v>0</v>
      </c>
      <c r="F25" s="126">
        <v>81.689847242094714</v>
      </c>
      <c r="J25" s="124" t="s">
        <v>35</v>
      </c>
      <c r="K25" s="101">
        <v>3736.7293379612743</v>
      </c>
      <c r="L25" s="107">
        <v>8700</v>
      </c>
      <c r="M25" s="36">
        <v>9750</v>
      </c>
      <c r="N25" s="127">
        <v>12.068965517241367</v>
      </c>
      <c r="O25" s="126">
        <v>160.92336688531776</v>
      </c>
    </row>
    <row r="26" spans="1:15" ht="15" thickBot="1">
      <c r="A26" s="112" t="s">
        <v>64</v>
      </c>
      <c r="B26" s="113">
        <v>2066.6176602421078</v>
      </c>
      <c r="C26" s="113">
        <v>4094.3871794871784</v>
      </c>
      <c r="D26" s="113">
        <v>4277.7571428571437</v>
      </c>
      <c r="E26" s="128">
        <v>4.4785692053904</v>
      </c>
      <c r="F26" s="115">
        <v>106.99315723238314</v>
      </c>
      <c r="J26" s="112" t="s">
        <v>64</v>
      </c>
      <c r="K26" s="113">
        <v>4371.0027667263585</v>
      </c>
      <c r="L26" s="113">
        <v>8885.5357142857138</v>
      </c>
      <c r="M26" s="113">
        <v>9747.3525641025626</v>
      </c>
      <c r="N26" s="114">
        <v>9.6990983721022275</v>
      </c>
      <c r="O26" s="115">
        <v>123.00037506960436</v>
      </c>
    </row>
    <row r="27" spans="1:15">
      <c r="A27" s="116" t="s">
        <v>0</v>
      </c>
      <c r="B27" s="101">
        <v>2035</v>
      </c>
      <c r="C27" s="107">
        <v>4233.3333333333303</v>
      </c>
      <c r="D27" s="36">
        <v>4464.2857142857101</v>
      </c>
      <c r="E27" s="117">
        <v>5.4555680539932325</v>
      </c>
      <c r="F27" s="118">
        <v>119.37521937521916</v>
      </c>
      <c r="J27" s="116" t="s">
        <v>0</v>
      </c>
      <c r="K27" s="101">
        <v>4566.6666666666697</v>
      </c>
      <c r="L27" s="107">
        <v>8906.25</v>
      </c>
      <c r="M27" s="36">
        <v>9203.8461538461506</v>
      </c>
      <c r="N27" s="119">
        <v>3.3414304993251989</v>
      </c>
      <c r="O27" s="118">
        <v>101.54407636159442</v>
      </c>
    </row>
    <row r="28" spans="1:15">
      <c r="A28" s="120" t="s">
        <v>4</v>
      </c>
      <c r="B28" s="101">
        <v>2400</v>
      </c>
      <c r="C28" s="107">
        <v>3940.76923076923</v>
      </c>
      <c r="D28" s="36">
        <v>4220</v>
      </c>
      <c r="E28" s="121">
        <v>7.0856919773570439</v>
      </c>
      <c r="F28" s="122">
        <v>75.833333333333343</v>
      </c>
      <c r="J28" s="120" t="s">
        <v>4</v>
      </c>
      <c r="K28" s="101">
        <v>4394.0191228082113</v>
      </c>
      <c r="L28" s="107">
        <v>9120.8928571428569</v>
      </c>
      <c r="M28" s="36">
        <v>10060</v>
      </c>
      <c r="N28" s="123">
        <v>10.29621943340446</v>
      </c>
      <c r="O28" s="122">
        <v>128.94756984058523</v>
      </c>
    </row>
    <row r="29" spans="1:15">
      <c r="A29" s="120" t="s">
        <v>11</v>
      </c>
      <c r="B29" s="101">
        <v>1840.7456438678819</v>
      </c>
      <c r="C29" s="107">
        <v>3982.5</v>
      </c>
      <c r="D29" s="36">
        <v>4000.3333333333335</v>
      </c>
      <c r="E29" s="121">
        <v>0.44779242519355478</v>
      </c>
      <c r="F29" s="122">
        <v>117.32135271702177</v>
      </c>
      <c r="J29" s="120" t="s">
        <v>11</v>
      </c>
      <c r="K29" s="101">
        <v>4170.9409318943099</v>
      </c>
      <c r="L29" s="107">
        <v>8718.75</v>
      </c>
      <c r="M29" s="36">
        <v>10045.833333333334</v>
      </c>
      <c r="N29" s="123">
        <v>15.221027479092001</v>
      </c>
      <c r="O29" s="122">
        <v>140.85292736981611</v>
      </c>
    </row>
    <row r="30" spans="1:15">
      <c r="A30" s="120" t="s">
        <v>14</v>
      </c>
      <c r="B30" s="101">
        <v>2024.6153846153845</v>
      </c>
      <c r="C30" s="107">
        <v>4150</v>
      </c>
      <c r="D30" s="36">
        <v>4325</v>
      </c>
      <c r="E30" s="121">
        <v>4.2168674698795314</v>
      </c>
      <c r="F30" s="122">
        <v>113.620820668693</v>
      </c>
      <c r="J30" s="120" t="s">
        <v>14</v>
      </c>
      <c r="K30" s="101">
        <v>4811.5384615384601</v>
      </c>
      <c r="L30" s="107">
        <v>8605</v>
      </c>
      <c r="M30" s="36">
        <v>10031.25</v>
      </c>
      <c r="N30" s="123">
        <v>16.574665891923289</v>
      </c>
      <c r="O30" s="122">
        <v>108.48321342925664</v>
      </c>
    </row>
    <row r="31" spans="1:15" ht="15" thickBot="1">
      <c r="A31" s="124" t="s">
        <v>16</v>
      </c>
      <c r="B31" s="101">
        <v>2032.7272727272727</v>
      </c>
      <c r="C31" s="107">
        <v>4165.3333333333303</v>
      </c>
      <c r="D31" s="36">
        <v>4379.1666666666697</v>
      </c>
      <c r="E31" s="125">
        <v>5.1336427656851811</v>
      </c>
      <c r="F31" s="126">
        <v>115.43306499701865</v>
      </c>
      <c r="J31" s="124" t="s">
        <v>16</v>
      </c>
      <c r="K31" s="101">
        <v>3911.848650724141</v>
      </c>
      <c r="L31" s="107">
        <v>9076.7857142857138</v>
      </c>
      <c r="M31" s="36">
        <v>9395.8333333333303</v>
      </c>
      <c r="N31" s="127">
        <v>3.5149845891533573</v>
      </c>
      <c r="O31" s="126">
        <v>140.18908123130024</v>
      </c>
    </row>
    <row r="32" spans="1:15" ht="15" thickBot="1">
      <c r="A32" s="112" t="s">
        <v>65</v>
      </c>
      <c r="B32" s="113">
        <v>2138.1572340705075</v>
      </c>
      <c r="C32" s="113">
        <v>3977.7228535353538</v>
      </c>
      <c r="D32" s="113">
        <v>4201.6498678587486</v>
      </c>
      <c r="E32" s="128">
        <v>5.6295278119834506</v>
      </c>
      <c r="F32" s="115">
        <v>96.507993000116102</v>
      </c>
      <c r="J32" s="112" t="s">
        <v>65</v>
      </c>
      <c r="K32" s="113">
        <v>4486.8096324036242</v>
      </c>
      <c r="L32" s="113">
        <v>8857.091856060606</v>
      </c>
      <c r="M32" s="113">
        <v>9921.063862063862</v>
      </c>
      <c r="N32" s="114">
        <v>12.012656335670897</v>
      </c>
      <c r="O32" s="115">
        <v>121.11622009577127</v>
      </c>
    </row>
    <row r="33" spans="1:15">
      <c r="A33" s="116" t="s">
        <v>3</v>
      </c>
      <c r="B33" s="101">
        <v>2211.25</v>
      </c>
      <c r="C33" s="107">
        <v>3825</v>
      </c>
      <c r="D33" s="36">
        <v>4064.0625</v>
      </c>
      <c r="E33" s="117">
        <v>6.25</v>
      </c>
      <c r="F33" s="118">
        <v>83.790276992651229</v>
      </c>
      <c r="J33" s="116" t="s">
        <v>3</v>
      </c>
      <c r="K33" s="101">
        <v>4597.6710690943437</v>
      </c>
      <c r="L33" s="107">
        <v>8986.363636363636</v>
      </c>
      <c r="M33" s="36">
        <v>9992.8571428571431</v>
      </c>
      <c r="N33" s="119">
        <v>11.200231230580243</v>
      </c>
      <c r="O33" s="118">
        <v>117.34606483768206</v>
      </c>
    </row>
    <row r="34" spans="1:15">
      <c r="A34" s="120" t="s">
        <v>6</v>
      </c>
      <c r="B34" s="101">
        <v>2235</v>
      </c>
      <c r="C34" s="107">
        <v>4325</v>
      </c>
      <c r="D34" s="36">
        <v>4516.6666666666697</v>
      </c>
      <c r="E34" s="121">
        <v>4.4315992292871584</v>
      </c>
      <c r="F34" s="122">
        <v>102.08799403430291</v>
      </c>
      <c r="J34" s="120" t="s">
        <v>6</v>
      </c>
      <c r="K34" s="101">
        <v>4508.5444428157371</v>
      </c>
      <c r="L34" s="107">
        <v>9091.6666666666697</v>
      </c>
      <c r="M34" s="36">
        <v>9761.363636363636</v>
      </c>
      <c r="N34" s="123">
        <v>7.3660528289308758</v>
      </c>
      <c r="O34" s="122">
        <v>116.50809391306205</v>
      </c>
    </row>
    <row r="35" spans="1:15">
      <c r="A35" s="120" t="s">
        <v>9</v>
      </c>
      <c r="B35" s="101">
        <v>2182.86</v>
      </c>
      <c r="C35" s="107">
        <v>4004.5454545454545</v>
      </c>
      <c r="D35" s="36">
        <v>4050</v>
      </c>
      <c r="E35" s="121">
        <v>1.1350737797956896</v>
      </c>
      <c r="F35" s="122">
        <v>85.536406365960261</v>
      </c>
      <c r="J35" s="120" t="s">
        <v>9</v>
      </c>
      <c r="K35" s="101">
        <v>4650.122790028433</v>
      </c>
      <c r="L35" s="107">
        <v>9075</v>
      </c>
      <c r="M35" s="36">
        <v>10059</v>
      </c>
      <c r="N35" s="123">
        <v>10.84297520661157</v>
      </c>
      <c r="O35" s="122">
        <v>116.31686848291793</v>
      </c>
    </row>
    <row r="36" spans="1:15">
      <c r="A36" s="120" t="s">
        <v>10</v>
      </c>
      <c r="B36" s="101">
        <v>2068.3333333333335</v>
      </c>
      <c r="C36" s="107">
        <v>3878.6666666666702</v>
      </c>
      <c r="D36" s="36">
        <v>4057.6923076923076</v>
      </c>
      <c r="E36" s="121">
        <v>4.6156490467249114</v>
      </c>
      <c r="F36" s="122">
        <v>96.181739292134125</v>
      </c>
      <c r="J36" s="120" t="s">
        <v>10</v>
      </c>
      <c r="K36" s="101">
        <v>4584.1666666666697</v>
      </c>
      <c r="L36" s="107">
        <v>8593.3333333333339</v>
      </c>
      <c r="M36" s="36">
        <v>9778.8461538461543</v>
      </c>
      <c r="N36" s="123">
        <v>13.795727158799309</v>
      </c>
      <c r="O36" s="122">
        <v>113.31785829149931</v>
      </c>
    </row>
    <row r="37" spans="1:15">
      <c r="A37" s="120" t="s">
        <v>12</v>
      </c>
      <c r="B37" s="101">
        <v>2026.42857142857</v>
      </c>
      <c r="C37" s="107">
        <v>4115.625</v>
      </c>
      <c r="D37" s="36">
        <v>4353.8461538461497</v>
      </c>
      <c r="E37" s="121">
        <v>5.7882133052974893</v>
      </c>
      <c r="F37" s="122">
        <v>114.85317643230925</v>
      </c>
      <c r="J37" s="120" t="s">
        <v>12</v>
      </c>
      <c r="K37" s="101">
        <v>4283.0185716410197</v>
      </c>
      <c r="L37" s="107">
        <v>8629</v>
      </c>
      <c r="M37" s="36">
        <v>10056.538461538461</v>
      </c>
      <c r="N37" s="123">
        <v>16.543498221560554</v>
      </c>
      <c r="O37" s="122">
        <v>134.800253450345</v>
      </c>
    </row>
    <row r="38" spans="1:15" ht="15" thickBot="1">
      <c r="A38" s="124" t="s">
        <v>31</v>
      </c>
      <c r="B38" s="101">
        <v>2105.0714996611378</v>
      </c>
      <c r="C38" s="107">
        <v>3717.5</v>
      </c>
      <c r="D38" s="36">
        <v>4167.6315789473683</v>
      </c>
      <c r="E38" s="125">
        <v>12.108448660319254</v>
      </c>
      <c r="F38" s="126">
        <v>97.980523683791716</v>
      </c>
      <c r="J38" s="124" t="s">
        <v>31</v>
      </c>
      <c r="K38" s="101">
        <v>4297.3342541755392</v>
      </c>
      <c r="L38" s="107">
        <v>8767.1875</v>
      </c>
      <c r="M38" s="36">
        <v>9877.7777777777774</v>
      </c>
      <c r="N38" s="127">
        <v>12.667577575793572</v>
      </c>
      <c r="O38" s="126">
        <v>129.85826080854559</v>
      </c>
    </row>
    <row r="39" spans="1:15" ht="15" thickBot="1">
      <c r="A39" s="112" t="s">
        <v>66</v>
      </c>
      <c r="B39" s="113">
        <v>1964.3121490259364</v>
      </c>
      <c r="C39" s="113">
        <v>3719.5299145299127</v>
      </c>
      <c r="D39" s="113">
        <v>4176.3121693121693</v>
      </c>
      <c r="E39" s="128">
        <v>12.280644739484131</v>
      </c>
      <c r="F39" s="115">
        <v>112.6093946617965</v>
      </c>
      <c r="J39" s="112" t="s">
        <v>66</v>
      </c>
      <c r="K39" s="113">
        <v>4205.2041929846609</v>
      </c>
      <c r="L39" s="113">
        <v>8916.0969143057373</v>
      </c>
      <c r="M39" s="113">
        <v>9985.2499999999982</v>
      </c>
      <c r="N39" s="114">
        <v>11.991268107223263</v>
      </c>
      <c r="O39" s="115">
        <v>137.44982506813602</v>
      </c>
    </row>
    <row r="40" spans="1:15">
      <c r="A40" s="116" t="s">
        <v>13</v>
      </c>
      <c r="B40" s="101">
        <v>2091.2786660618599</v>
      </c>
      <c r="C40" s="107">
        <v>4073.0769230769201</v>
      </c>
      <c r="D40" s="36">
        <v>4272</v>
      </c>
      <c r="E40" s="117">
        <v>4.883852691218209</v>
      </c>
      <c r="F40" s="118">
        <v>104.27693684862726</v>
      </c>
      <c r="J40" s="116" t="s">
        <v>13</v>
      </c>
      <c r="K40" s="101">
        <v>4167.8169665330997</v>
      </c>
      <c r="L40" s="107">
        <v>9209.0909090909099</v>
      </c>
      <c r="M40" s="36">
        <v>10501.666666666666</v>
      </c>
      <c r="N40" s="119">
        <v>14.035867061533395</v>
      </c>
      <c r="O40" s="118">
        <v>151.97043802531061</v>
      </c>
    </row>
    <row r="41" spans="1:15">
      <c r="A41" s="120" t="s">
        <v>24</v>
      </c>
      <c r="B41" s="101">
        <v>1839.1941780968687</v>
      </c>
      <c r="C41" s="107">
        <v>3950</v>
      </c>
      <c r="D41" s="36">
        <v>4252.7777777777774</v>
      </c>
      <c r="E41" s="121">
        <v>7.6652601969057628</v>
      </c>
      <c r="F41" s="122">
        <v>131.23049368166213</v>
      </c>
      <c r="J41" s="120" t="s">
        <v>24</v>
      </c>
      <c r="K41" s="101">
        <v>4583.3333333333303</v>
      </c>
      <c r="L41" s="107">
        <v>8645.2941176470595</v>
      </c>
      <c r="M41" s="36">
        <v>9633.3333333333339</v>
      </c>
      <c r="N41" s="123">
        <v>11.428636229616032</v>
      </c>
      <c r="O41" s="122">
        <v>110.18181818181833</v>
      </c>
    </row>
    <row r="42" spans="1:15">
      <c r="A42" s="120" t="s">
        <v>36</v>
      </c>
      <c r="B42" s="101">
        <v>2090</v>
      </c>
      <c r="C42" s="107">
        <v>3450</v>
      </c>
      <c r="D42" s="36">
        <v>3964.2857142857142</v>
      </c>
      <c r="E42" s="121">
        <v>14.906832298136649</v>
      </c>
      <c r="F42" s="122">
        <v>89.67874231032124</v>
      </c>
      <c r="J42" s="120" t="s">
        <v>36</v>
      </c>
      <c r="K42" s="101">
        <v>4285.0316098490657</v>
      </c>
      <c r="L42" s="107">
        <v>8752.7777777777774</v>
      </c>
      <c r="M42" s="36">
        <v>9729.1666666666661</v>
      </c>
      <c r="N42" s="123">
        <v>11.155188828943196</v>
      </c>
      <c r="O42" s="122">
        <v>127.05005592734383</v>
      </c>
    </row>
    <row r="43" spans="1:15">
      <c r="A43" s="120" t="s">
        <v>27</v>
      </c>
      <c r="B43" s="101">
        <v>1844.7199425881363</v>
      </c>
      <c r="C43" s="107">
        <v>3480.7692307692309</v>
      </c>
      <c r="D43" s="36">
        <v>3932.1428571428573</v>
      </c>
      <c r="E43" s="121">
        <v>12.967640094711925</v>
      </c>
      <c r="F43" s="122">
        <v>113.15662970640807</v>
      </c>
      <c r="J43" s="120" t="s">
        <v>27</v>
      </c>
      <c r="K43" s="101">
        <v>3968.724692654615</v>
      </c>
      <c r="L43" s="107">
        <v>8705.3571428571431</v>
      </c>
      <c r="M43" s="36">
        <v>9750</v>
      </c>
      <c r="N43" s="123">
        <v>11.999999999999986</v>
      </c>
      <c r="O43" s="122">
        <v>145.67085789663037</v>
      </c>
    </row>
    <row r="44" spans="1:15">
      <c r="A44" s="120" t="s">
        <v>28</v>
      </c>
      <c r="B44" s="101">
        <v>2033.3333333333333</v>
      </c>
      <c r="C44" s="107">
        <v>3625</v>
      </c>
      <c r="D44" s="36">
        <v>4166.666666666667</v>
      </c>
      <c r="E44" s="121">
        <v>14.942528735632195</v>
      </c>
      <c r="F44" s="122">
        <v>104.91803278688528</v>
      </c>
      <c r="J44" s="120" t="s">
        <v>28</v>
      </c>
      <c r="K44" s="101">
        <v>4191.7154749023803</v>
      </c>
      <c r="L44" s="107">
        <v>9000</v>
      </c>
      <c r="M44" s="36">
        <v>10105.666666666666</v>
      </c>
      <c r="N44" s="123">
        <v>12.285185185185171</v>
      </c>
      <c r="O44" s="122">
        <v>141.08665598067614</v>
      </c>
    </row>
    <row r="45" spans="1:15" ht="15" thickBot="1">
      <c r="A45" s="124" t="s">
        <v>29</v>
      </c>
      <c r="B45" s="132">
        <v>1887.3467740754199</v>
      </c>
      <c r="C45" s="133">
        <v>3738.3333333333298</v>
      </c>
      <c r="D45" s="134">
        <v>4470</v>
      </c>
      <c r="E45" s="125">
        <v>19.572001783326016</v>
      </c>
      <c r="F45" s="126">
        <v>136.84041859184987</v>
      </c>
      <c r="J45" s="124" t="s">
        <v>29</v>
      </c>
      <c r="K45" s="101">
        <v>4034.6030806354802</v>
      </c>
      <c r="L45" s="107">
        <v>9184.0615384615394</v>
      </c>
      <c r="M45" s="36">
        <v>10191.666666666666</v>
      </c>
      <c r="N45" s="127">
        <v>10.971236679822098</v>
      </c>
      <c r="O45" s="126">
        <v>152.60642653010126</v>
      </c>
    </row>
    <row r="46" spans="1:15" ht="15" thickBot="1">
      <c r="A46" s="130" t="s">
        <v>67</v>
      </c>
      <c r="B46" s="136">
        <v>2068.69</v>
      </c>
      <c r="C46" s="136">
        <v>3921.35</v>
      </c>
      <c r="D46" s="137">
        <v>4218.38</v>
      </c>
      <c r="E46" s="135">
        <v>7.5746872888163637</v>
      </c>
      <c r="F46" s="115">
        <v>103.91552141693535</v>
      </c>
      <c r="J46" s="130" t="s">
        <v>67</v>
      </c>
      <c r="K46" s="139">
        <v>4289.05</v>
      </c>
      <c r="L46" s="140">
        <v>8726.2999999999993</v>
      </c>
      <c r="M46" s="140">
        <v>9485.91</v>
      </c>
      <c r="N46" s="138">
        <v>8.7048348097131765</v>
      </c>
      <c r="O46" s="115">
        <v>121.16575931733132</v>
      </c>
    </row>
    <row r="47" spans="1:15">
      <c r="B47" s="69"/>
      <c r="C47" s="69"/>
      <c r="D47" s="69"/>
    </row>
  </sheetData>
  <mergeCells count="2">
    <mergeCell ref="A1:F1"/>
    <mergeCell ref="J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C61"/>
  <sheetViews>
    <sheetView workbookViewId="0">
      <pane xSplit="1" ySplit="4" topLeftCell="BY38" activePane="bottomRight" state="frozen"/>
      <selection pane="topRight"/>
      <selection pane="bottomLeft"/>
      <selection pane="bottomRight" activeCell="C54" sqref="C54"/>
    </sheetView>
  </sheetViews>
  <sheetFormatPr defaultColWidth="9.109375" defaultRowHeight="15" customHeight="1"/>
  <cols>
    <col min="1" max="1" width="19.6640625" style="69" customWidth="1"/>
    <col min="2" max="2" width="25.441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16384" width="9.109375" style="69"/>
  </cols>
  <sheetData>
    <row r="3" spans="1:81" ht="15" customHeight="1">
      <c r="C3" s="106" t="s">
        <v>47</v>
      </c>
    </row>
    <row r="4" spans="1:81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  <c r="BX4" s="72">
        <v>44593</v>
      </c>
      <c r="BY4" s="72">
        <v>44621</v>
      </c>
      <c r="BZ4" s="72">
        <v>44652</v>
      </c>
      <c r="CA4" s="72">
        <v>44682</v>
      </c>
      <c r="CB4" s="72">
        <v>44713</v>
      </c>
      <c r="CC4" s="109" t="s">
        <v>48</v>
      </c>
    </row>
    <row r="5" spans="1:81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  <c r="BX5" s="36">
        <v>3900</v>
      </c>
      <c r="BY5" s="36">
        <v>3950</v>
      </c>
      <c r="BZ5" s="29">
        <v>4177.7777777777801</v>
      </c>
      <c r="CA5" s="107">
        <v>4233.3333333333303</v>
      </c>
      <c r="CB5" s="36">
        <v>4464.2857142857101</v>
      </c>
      <c r="CC5" t="s">
        <v>49</v>
      </c>
    </row>
    <row r="6" spans="1:81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5">
        <v>3768.75</v>
      </c>
      <c r="BX6" s="36">
        <v>3814.6</v>
      </c>
      <c r="BY6" s="36">
        <v>3850.6094628516898</v>
      </c>
      <c r="BZ6" s="29">
        <v>3990</v>
      </c>
      <c r="CA6" s="107">
        <v>4194</v>
      </c>
      <c r="CB6" s="36">
        <v>4440</v>
      </c>
      <c r="CC6" t="s">
        <v>50</v>
      </c>
    </row>
    <row r="7" spans="1:81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  <c r="BX7" s="36">
        <v>2500</v>
      </c>
      <c r="BY7" s="36">
        <v>2604.01452889752</v>
      </c>
      <c r="BZ7" s="29">
        <v>4220</v>
      </c>
      <c r="CA7" s="107">
        <v>4250</v>
      </c>
      <c r="CB7" s="107">
        <v>4650</v>
      </c>
      <c r="CC7" t="s">
        <v>51</v>
      </c>
    </row>
    <row r="8" spans="1:81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  <c r="BX8" s="36">
        <v>3710</v>
      </c>
      <c r="BY8" s="36">
        <v>3565</v>
      </c>
      <c r="BZ8" s="29">
        <v>3575</v>
      </c>
      <c r="CA8" s="107">
        <v>3825</v>
      </c>
      <c r="CB8" s="36">
        <v>4064.0625</v>
      </c>
      <c r="CC8" t="s">
        <v>52</v>
      </c>
    </row>
    <row r="9" spans="1:81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  <c r="BX9" s="36">
        <v>3990</v>
      </c>
      <c r="BY9" s="36">
        <v>4046.1538461538498</v>
      </c>
      <c r="BZ9" s="29">
        <v>3863.3333333333298</v>
      </c>
      <c r="CA9" s="107">
        <v>3940.76923076923</v>
      </c>
      <c r="CB9" s="36">
        <v>4220</v>
      </c>
      <c r="CC9" t="s">
        <v>49</v>
      </c>
    </row>
    <row r="10" spans="1:81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  <c r="BX10" s="36">
        <v>2645</v>
      </c>
      <c r="BY10" s="36">
        <v>3400</v>
      </c>
      <c r="BZ10" s="29">
        <v>3600</v>
      </c>
      <c r="CA10" s="107">
        <v>3750</v>
      </c>
      <c r="CB10" s="107">
        <v>3950</v>
      </c>
      <c r="CC10" t="s">
        <v>51</v>
      </c>
    </row>
    <row r="11" spans="1:81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  <c r="BX11" s="36">
        <v>3890</v>
      </c>
      <c r="BY11" s="36">
        <v>3931.8181818181802</v>
      </c>
      <c r="BZ11" s="29">
        <v>4250</v>
      </c>
      <c r="CA11" s="107">
        <v>4325</v>
      </c>
      <c r="CB11" s="36">
        <v>4516.6666666666697</v>
      </c>
      <c r="CC11" t="s">
        <v>52</v>
      </c>
    </row>
    <row r="12" spans="1:81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5">
        <v>4110</v>
      </c>
      <c r="BX12" s="36">
        <v>4205</v>
      </c>
      <c r="BY12" s="36">
        <v>3808.3333333333335</v>
      </c>
      <c r="BZ12" s="29">
        <v>3900</v>
      </c>
      <c r="CA12" s="107">
        <v>4137.5</v>
      </c>
      <c r="CB12" s="36">
        <v>4433.333333333333</v>
      </c>
      <c r="CC12" t="s">
        <v>50</v>
      </c>
    </row>
    <row r="13" spans="1:81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  <c r="BX13" s="36">
        <v>4013.3333333333298</v>
      </c>
      <c r="BY13" s="36">
        <v>3988.8888888888887</v>
      </c>
      <c r="BZ13" s="29">
        <v>4057.1428571428573</v>
      </c>
      <c r="CA13" s="107">
        <v>4122.2222222222199</v>
      </c>
      <c r="CB13" s="107">
        <v>4422.2222222222199</v>
      </c>
      <c r="CC13" t="s">
        <v>51</v>
      </c>
    </row>
    <row r="14" spans="1:81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  <c r="BX14" s="36">
        <v>4081.8181818181802</v>
      </c>
      <c r="BY14" s="36">
        <v>4000</v>
      </c>
      <c r="BZ14" s="29">
        <v>3892.8571428571427</v>
      </c>
      <c r="CA14" s="107">
        <v>4004.5454545454545</v>
      </c>
      <c r="CB14" s="36">
        <v>4050</v>
      </c>
      <c r="CC14" t="s">
        <v>52</v>
      </c>
    </row>
    <row r="15" spans="1:81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  <c r="BX15" s="36">
        <v>3708.4615384615399</v>
      </c>
      <c r="BY15" s="36">
        <v>3718.75</v>
      </c>
      <c r="BZ15" s="29">
        <v>3758.6666666666665</v>
      </c>
      <c r="CA15" s="107">
        <v>3878.6666666666702</v>
      </c>
      <c r="CB15" s="36">
        <v>4057.6923076923076</v>
      </c>
      <c r="CC15" t="s">
        <v>52</v>
      </c>
    </row>
    <row r="16" spans="1:81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  <c r="BX16" s="36">
        <v>3863.3333333333298</v>
      </c>
      <c r="BY16" s="36">
        <v>3900</v>
      </c>
      <c r="BZ16" s="29">
        <v>3912.5</v>
      </c>
      <c r="CA16" s="107">
        <v>3982.5</v>
      </c>
      <c r="CB16" s="36">
        <v>4000.3333333333335</v>
      </c>
      <c r="CC16" t="s">
        <v>49</v>
      </c>
    </row>
    <row r="17" spans="1:81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  <c r="BX17" s="36">
        <v>3810.76923076923</v>
      </c>
      <c r="BY17" s="36">
        <v>3941.7096945767198</v>
      </c>
      <c r="BZ17" s="29">
        <v>4100</v>
      </c>
      <c r="CA17" s="107">
        <v>4115.625</v>
      </c>
      <c r="CB17" s="36">
        <v>4353.8461538461497</v>
      </c>
      <c r="CC17" t="s">
        <v>52</v>
      </c>
    </row>
    <row r="18" spans="1:81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  <c r="BX18" s="36">
        <v>4016.6666666666702</v>
      </c>
      <c r="BY18" s="36">
        <v>4200</v>
      </c>
      <c r="BZ18" s="29">
        <v>3996.1538461538462</v>
      </c>
      <c r="CA18" s="107">
        <v>4073.0769230769201</v>
      </c>
      <c r="CB18" s="36">
        <v>4272</v>
      </c>
      <c r="CC18" t="s">
        <v>53</v>
      </c>
    </row>
    <row r="19" spans="1:81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  <c r="BX19" s="36">
        <v>3904.1666666666702</v>
      </c>
      <c r="BY19" s="36">
        <v>3916.6666666666702</v>
      </c>
      <c r="BZ19" s="29">
        <v>4140</v>
      </c>
      <c r="CA19" s="107">
        <v>4150</v>
      </c>
      <c r="CB19" s="36">
        <v>4325</v>
      </c>
      <c r="CC19" t="s">
        <v>49</v>
      </c>
    </row>
    <row r="20" spans="1:81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  <c r="BX20" s="36">
        <v>3928.5714285714298</v>
      </c>
      <c r="BY20" s="36">
        <v>4133.3333333333303</v>
      </c>
      <c r="BZ20" s="29">
        <v>4337.5</v>
      </c>
      <c r="CA20" s="107">
        <v>4366.6666666666697</v>
      </c>
      <c r="CB20" s="107">
        <v>4566.6666666666697</v>
      </c>
      <c r="CC20" t="s">
        <v>51</v>
      </c>
    </row>
    <row r="21" spans="1:81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  <c r="BX21" s="36">
        <v>4032.5</v>
      </c>
      <c r="BY21" s="36">
        <v>4150</v>
      </c>
      <c r="BZ21" s="29">
        <v>4113.333333333333</v>
      </c>
      <c r="CA21" s="107">
        <v>4165.3333333333303</v>
      </c>
      <c r="CB21" s="36">
        <v>4379.1666666666697</v>
      </c>
      <c r="CC21" t="s">
        <v>49</v>
      </c>
    </row>
    <row r="22" spans="1:81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  <c r="BX22" s="36">
        <v>3250</v>
      </c>
      <c r="BY22" s="36">
        <v>3450</v>
      </c>
      <c r="BZ22" s="29">
        <v>3766.6666666666665</v>
      </c>
      <c r="CA22" s="107">
        <v>3940</v>
      </c>
      <c r="CB22" s="36">
        <v>4000</v>
      </c>
      <c r="CC22" t="s">
        <v>54</v>
      </c>
    </row>
    <row r="23" spans="1:81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  <c r="BX23" s="36">
        <v>3858.3333333333298</v>
      </c>
      <c r="BY23" s="36">
        <v>3911.1111111111099</v>
      </c>
      <c r="BZ23" s="29">
        <v>3950</v>
      </c>
      <c r="CA23" s="107">
        <v>4140</v>
      </c>
      <c r="CB23" s="36">
        <v>4366.4285714285697</v>
      </c>
      <c r="CC23" t="s">
        <v>54</v>
      </c>
    </row>
    <row r="24" spans="1:81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  <c r="BX24" s="36">
        <v>3260</v>
      </c>
      <c r="BY24" s="36">
        <v>3300</v>
      </c>
      <c r="BZ24" s="29">
        <v>3490</v>
      </c>
      <c r="CA24" s="107">
        <v>3650</v>
      </c>
      <c r="CB24" s="36">
        <v>3875</v>
      </c>
      <c r="CC24" t="s">
        <v>54</v>
      </c>
    </row>
    <row r="25" spans="1:81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  <c r="BX25" s="36">
        <v>3605.7142857142899</v>
      </c>
      <c r="BY25" s="36">
        <v>3800</v>
      </c>
      <c r="BZ25" s="29">
        <v>3950</v>
      </c>
      <c r="CA25" s="107">
        <v>3985.8333333333298</v>
      </c>
      <c r="CB25" s="36">
        <v>3989.3333333333298</v>
      </c>
      <c r="CC25" t="s">
        <v>54</v>
      </c>
    </row>
    <row r="26" spans="1:81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  <c r="BX26" s="36">
        <v>3250</v>
      </c>
      <c r="BY26" s="36">
        <v>3500</v>
      </c>
      <c r="BZ26" s="29">
        <v>3600</v>
      </c>
      <c r="CA26" s="107">
        <v>3700</v>
      </c>
      <c r="CB26" s="36">
        <v>4050</v>
      </c>
      <c r="CC26" t="s">
        <v>54</v>
      </c>
    </row>
    <row r="27" spans="1:81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36">
        <v>3886.6666666666702</v>
      </c>
      <c r="BY27" s="36">
        <v>3805.5555555555557</v>
      </c>
      <c r="BZ27" s="29">
        <v>3775</v>
      </c>
      <c r="CA27" s="107">
        <v>3933.3333333333298</v>
      </c>
      <c r="CB27" s="36">
        <v>4414.2857142857147</v>
      </c>
      <c r="CC27" t="s">
        <v>50</v>
      </c>
    </row>
    <row r="28" spans="1:81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36">
        <v>3662.5</v>
      </c>
      <c r="BY28" s="36">
        <v>3721.75200380347</v>
      </c>
      <c r="BZ28" s="29">
        <v>3930</v>
      </c>
      <c r="CA28" s="107">
        <v>4031.6666666666702</v>
      </c>
      <c r="CB28" s="36">
        <v>4375</v>
      </c>
      <c r="CC28" t="s">
        <v>50</v>
      </c>
    </row>
    <row r="29" spans="1:81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  <c r="BX29" s="36">
        <v>3980</v>
      </c>
      <c r="BY29" s="36">
        <v>4041.1764705882401</v>
      </c>
      <c r="BZ29" s="29">
        <v>3982.3529411764698</v>
      </c>
      <c r="CA29" s="107">
        <v>3950</v>
      </c>
      <c r="CB29" s="36">
        <v>4252.7777777777774</v>
      </c>
      <c r="CC29" t="s">
        <v>53</v>
      </c>
    </row>
    <row r="30" spans="1:81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36">
        <v>3805.7142857142899</v>
      </c>
      <c r="BY30" s="36">
        <v>3800</v>
      </c>
      <c r="BZ30" s="29">
        <v>3333.3333333333335</v>
      </c>
      <c r="CA30" s="107">
        <v>3566.6666666666665</v>
      </c>
      <c r="CB30" s="36">
        <v>4100</v>
      </c>
      <c r="CC30" t="s">
        <v>50</v>
      </c>
    </row>
    <row r="31" spans="1:81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5">
        <v>4125</v>
      </c>
      <c r="BX31" s="36">
        <v>4150</v>
      </c>
      <c r="BY31" s="36">
        <v>4163.3333333333303</v>
      </c>
      <c r="BZ31" s="29">
        <v>4147.5</v>
      </c>
      <c r="CA31" s="107">
        <v>4200</v>
      </c>
      <c r="CB31" s="36">
        <v>4540</v>
      </c>
      <c r="CC31" t="s">
        <v>50</v>
      </c>
    </row>
    <row r="32" spans="1:81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36">
        <v>3605</v>
      </c>
      <c r="BY32" s="36">
        <v>3655</v>
      </c>
      <c r="BZ32" s="29">
        <v>3500</v>
      </c>
      <c r="CA32" s="107">
        <v>3450</v>
      </c>
      <c r="CB32" s="36">
        <v>3964.2857142857142</v>
      </c>
      <c r="CC32" t="s">
        <v>53</v>
      </c>
    </row>
    <row r="33" spans="1:81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36">
        <v>3667.1428571428601</v>
      </c>
      <c r="BY33" s="36">
        <v>3732.1428571428601</v>
      </c>
      <c r="BZ33" s="29">
        <v>3528.5714285714284</v>
      </c>
      <c r="CA33" s="107">
        <v>3480.7692307692309</v>
      </c>
      <c r="CB33" s="36">
        <v>3932.1428571428573</v>
      </c>
      <c r="CC33" t="s">
        <v>53</v>
      </c>
    </row>
    <row r="34" spans="1:81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36">
        <v>3905.7142857142899</v>
      </c>
      <c r="BY34" s="36">
        <v>3985.7142857142899</v>
      </c>
      <c r="BZ34" s="29">
        <v>3637.5</v>
      </c>
      <c r="CA34" s="107">
        <v>3625</v>
      </c>
      <c r="CB34" s="36">
        <v>4166.666666666667</v>
      </c>
      <c r="CC34" t="s">
        <v>53</v>
      </c>
    </row>
    <row r="35" spans="1:81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36">
        <v>3706.4285714285702</v>
      </c>
      <c r="BY35" s="36">
        <v>3789.2857142857142</v>
      </c>
      <c r="BZ35" s="29">
        <v>3632.3529411764707</v>
      </c>
      <c r="CA35" s="107">
        <v>3738.3333333333298</v>
      </c>
      <c r="CB35" s="36">
        <v>4470</v>
      </c>
      <c r="CC35" t="s">
        <v>53</v>
      </c>
    </row>
    <row r="36" spans="1:81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5">
        <v>3775</v>
      </c>
      <c r="BX36" s="36">
        <v>3825</v>
      </c>
      <c r="BY36" s="36">
        <v>3975</v>
      </c>
      <c r="BZ36" s="29">
        <v>3775</v>
      </c>
      <c r="CA36" s="107">
        <v>3866.6666666666665</v>
      </c>
      <c r="CB36" s="36">
        <v>4350</v>
      </c>
      <c r="CC36" t="s">
        <v>50</v>
      </c>
    </row>
    <row r="37" spans="1:81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  <c r="BX37" s="36">
        <v>4050.3333333333298</v>
      </c>
      <c r="BY37" s="36">
        <v>4105.1852593281801</v>
      </c>
      <c r="BZ37" s="29">
        <v>3803</v>
      </c>
      <c r="CA37" s="107">
        <v>3717.5</v>
      </c>
      <c r="CB37" s="36">
        <v>4167.6315789473683</v>
      </c>
      <c r="CC37" t="s">
        <v>52</v>
      </c>
    </row>
    <row r="38" spans="1:81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  <c r="BX38" s="36">
        <v>3650</v>
      </c>
      <c r="BY38" s="36">
        <v>3700</v>
      </c>
      <c r="BZ38" s="29">
        <v>3000</v>
      </c>
      <c r="CA38" s="107">
        <v>3700</v>
      </c>
      <c r="CB38" s="36">
        <v>3981.25</v>
      </c>
      <c r="CC38" t="s">
        <v>54</v>
      </c>
    </row>
    <row r="39" spans="1:81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  <c r="BX39" s="89">
        <v>3621.5930087587499</v>
      </c>
      <c r="BY39" s="36">
        <v>3650</v>
      </c>
      <c r="BZ39" s="29">
        <v>3750</v>
      </c>
      <c r="CA39" s="107">
        <v>4000</v>
      </c>
      <c r="CB39" s="107">
        <v>4400</v>
      </c>
      <c r="CC39" t="s">
        <v>51</v>
      </c>
    </row>
    <row r="40" spans="1:81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  <c r="BX40" s="36">
        <v>2610</v>
      </c>
      <c r="BY40" s="36">
        <v>2740</v>
      </c>
      <c r="BZ40" s="89">
        <v>2931.82827323622</v>
      </c>
      <c r="CA40" s="107">
        <v>3200</v>
      </c>
      <c r="CB40" s="107">
        <v>3820</v>
      </c>
      <c r="CC40" t="s">
        <v>51</v>
      </c>
    </row>
    <row r="41" spans="1:81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  <c r="BX41" s="36">
        <v>3853.2244257459802</v>
      </c>
      <c r="BY41" s="36">
        <v>3866.6666666666702</v>
      </c>
      <c r="BZ41" s="29">
        <v>3250</v>
      </c>
      <c r="CA41" s="107">
        <v>3700</v>
      </c>
      <c r="CB41" s="36">
        <v>3700</v>
      </c>
      <c r="CC41" t="s">
        <v>54</v>
      </c>
    </row>
    <row r="42" spans="1:81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98">
        <f t="shared" ref="BV42:BW42" si="8">AVERAGE(BV5:BV41)</f>
        <v>3594.814176897059</v>
      </c>
      <c r="BW42" s="98">
        <f t="shared" si="8"/>
        <v>3657.574784413493</v>
      </c>
      <c r="BX42" s="98">
        <f t="shared" ref="BX42" si="9">AVERAGE(BX5:BX41)</f>
        <v>3708.5833900857497</v>
      </c>
      <c r="BY42" s="98">
        <f>AVERAGE(BY5:BY41)</f>
        <v>3778.3027349743134</v>
      </c>
      <c r="BZ42" s="98">
        <f>AVERAGE(BZ5:BZ41)</f>
        <v>3800.4694740925829</v>
      </c>
      <c r="CA42" s="98">
        <f>AVERAGE(CA5:CA41)</f>
        <v>3921.3515692265692</v>
      </c>
      <c r="CB42" s="98">
        <f>AVERAGE(CB5:CB41)</f>
        <v>4218.3804805021909</v>
      </c>
    </row>
    <row r="43" spans="1:81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10">O42/N42*100-100</f>
        <v>28.239702406242088</v>
      </c>
      <c r="P43" s="98">
        <f t="shared" si="10"/>
        <v>5.484478141895849</v>
      </c>
      <c r="Q43" s="98">
        <f t="shared" si="10"/>
        <v>-7.9306415263560979</v>
      </c>
      <c r="R43" s="98">
        <f t="shared" si="10"/>
        <v>-2.6149626167780582</v>
      </c>
      <c r="S43" s="98">
        <f t="shared" si="10"/>
        <v>0.7488530175869812</v>
      </c>
      <c r="T43" s="98">
        <f t="shared" si="10"/>
        <v>-9.4258349522279019</v>
      </c>
      <c r="U43" s="98">
        <f t="shared" si="10"/>
        <v>0.46277838499308643</v>
      </c>
      <c r="V43" s="98">
        <f t="shared" si="10"/>
        <v>-10.578815060992497</v>
      </c>
      <c r="W43" s="98">
        <f t="shared" si="10"/>
        <v>-3.9819382846933422</v>
      </c>
      <c r="X43" s="98">
        <f t="shared" si="10"/>
        <v>24.203384927505383</v>
      </c>
      <c r="Y43" s="98">
        <f t="shared" si="10"/>
        <v>0.15748038161589761</v>
      </c>
      <c r="Z43" s="98">
        <f t="shared" si="10"/>
        <v>-4.2414394315864854</v>
      </c>
      <c r="AA43" s="98">
        <f t="shared" si="10"/>
        <v>-3.8160535769357438</v>
      </c>
      <c r="AB43" s="98">
        <f t="shared" si="10"/>
        <v>-1.5569333581607765</v>
      </c>
      <c r="AC43" s="98">
        <f t="shared" si="10"/>
        <v>-3.0301709186067711</v>
      </c>
      <c r="AD43" s="98">
        <f t="shared" si="10"/>
        <v>-1.5519807149466232</v>
      </c>
      <c r="AE43" s="98">
        <f t="shared" si="10"/>
        <v>0.68260289056436818</v>
      </c>
      <c r="AF43" s="98">
        <f t="shared" si="10"/>
        <v>-1.800314583783134</v>
      </c>
      <c r="AG43" s="98">
        <f t="shared" si="10"/>
        <v>-1.2030717342731378</v>
      </c>
      <c r="AH43" s="98">
        <f t="shared" si="10"/>
        <v>2.1732489756255404</v>
      </c>
      <c r="AI43" s="98">
        <f t="shared" si="10"/>
        <v>2.5962447772004111</v>
      </c>
      <c r="AJ43" s="98">
        <f t="shared" si="10"/>
        <v>1.7948261922528417</v>
      </c>
      <c r="AK43" s="98">
        <f t="shared" si="10"/>
        <v>-2.823192234957304</v>
      </c>
      <c r="AL43" s="98">
        <f t="shared" si="10"/>
        <v>-1.5323445451692663</v>
      </c>
      <c r="AM43" s="98">
        <f t="shared" si="10"/>
        <v>-0.63185721971971986</v>
      </c>
      <c r="AN43" s="98">
        <f t="shared" si="10"/>
        <v>1.3659557375334259</v>
      </c>
      <c r="AO43" s="98">
        <f t="shared" ref="AO43:BE43" si="11">AO42/AN42*100-100</f>
        <v>-0.15616677442980631</v>
      </c>
      <c r="AP43" s="98">
        <f t="shared" si="11"/>
        <v>-0.86828930124460157</v>
      </c>
      <c r="AQ43" s="98">
        <f t="shared" si="11"/>
        <v>-0.90332162758167556</v>
      </c>
      <c r="AR43" s="98">
        <f t="shared" si="11"/>
        <v>-1.610686501966228</v>
      </c>
      <c r="AS43" s="98">
        <f t="shared" si="11"/>
        <v>1.4746879703947684</v>
      </c>
      <c r="AT43" s="98">
        <f t="shared" si="11"/>
        <v>-1.2081428832588585</v>
      </c>
      <c r="AU43" s="98">
        <f t="shared" si="11"/>
        <v>-1.211160184564946</v>
      </c>
      <c r="AV43" s="98">
        <f t="shared" si="11"/>
        <v>-0.4376768016936694</v>
      </c>
      <c r="AW43" s="98">
        <f t="shared" si="11"/>
        <v>1.6682937506837305</v>
      </c>
      <c r="AX43" s="98">
        <f t="shared" si="11"/>
        <v>0.91966128278370718</v>
      </c>
      <c r="AY43" s="98">
        <f t="shared" si="11"/>
        <v>2.0745306051310308E-2</v>
      </c>
      <c r="AZ43" s="98">
        <f t="shared" si="11"/>
        <v>-1.1761049931580203</v>
      </c>
      <c r="BA43" s="98">
        <f t="shared" si="11"/>
        <v>-0.71579675437928358</v>
      </c>
      <c r="BB43" s="98">
        <f t="shared" si="11"/>
        <v>-1.1990417330485315</v>
      </c>
      <c r="BC43" s="98">
        <f t="shared" si="11"/>
        <v>0.39417660304559377</v>
      </c>
      <c r="BD43" s="98">
        <f t="shared" si="11"/>
        <v>0.4536904582351724</v>
      </c>
      <c r="BE43" s="98">
        <f t="shared" si="11"/>
        <v>-0.13211720066649946</v>
      </c>
      <c r="BF43" s="98">
        <f t="shared" ref="BF43:BJ43" si="12">BF42/BE42*100-100</f>
        <v>0.39627411973957294</v>
      </c>
      <c r="BG43" s="98">
        <f t="shared" si="12"/>
        <v>-0.22660847153140651</v>
      </c>
      <c r="BH43" s="98">
        <f t="shared" si="12"/>
        <v>-1.0611900313303835</v>
      </c>
      <c r="BI43" s="98">
        <f t="shared" si="12"/>
        <v>-0.31961470951830506</v>
      </c>
      <c r="BJ43" s="98">
        <f t="shared" si="12"/>
        <v>0.11731440102454371</v>
      </c>
      <c r="BK43" s="98">
        <f t="shared" ref="BK43:BO43" si="13">BK42/BJ42*100-100</f>
        <v>-3.7669814051170647E-2</v>
      </c>
      <c r="BL43" s="98">
        <f t="shared" si="13"/>
        <v>3.5858475790855096</v>
      </c>
      <c r="BM43" s="98">
        <f t="shared" si="13"/>
        <v>1.9222735960459261</v>
      </c>
      <c r="BN43" s="98">
        <f t="shared" si="13"/>
        <v>0.55881070296904056</v>
      </c>
      <c r="BO43" s="98">
        <f t="shared" si="13"/>
        <v>0.11985941370515718</v>
      </c>
      <c r="BP43" s="98">
        <f t="shared" ref="BP43:CB43" si="14">BP42/BO42*100-100</f>
        <v>-0.14516303354776028</v>
      </c>
      <c r="BQ43" s="98">
        <f t="shared" si="14"/>
        <v>3.524045506860233</v>
      </c>
      <c r="BR43" s="98">
        <f t="shared" si="14"/>
        <v>3.4432714978976975</v>
      </c>
      <c r="BS43" s="98">
        <f t="shared" si="14"/>
        <v>8.2277352310435816</v>
      </c>
      <c r="BT43" s="98">
        <f t="shared" si="14"/>
        <v>9.6070268704674362</v>
      </c>
      <c r="BU43" s="98">
        <f t="shared" si="14"/>
        <v>26.046283573437833</v>
      </c>
      <c r="BV43" s="98">
        <f t="shared" si="14"/>
        <v>8.525377747000789</v>
      </c>
      <c r="BW43" s="98">
        <f t="shared" si="14"/>
        <v>1.7458651387262307</v>
      </c>
      <c r="BX43" s="98">
        <f t="shared" si="14"/>
        <v>1.3946018517413847</v>
      </c>
      <c r="BY43" s="98">
        <f t="shared" si="14"/>
        <v>1.8799454550475048</v>
      </c>
      <c r="BZ43" s="98">
        <f t="shared" si="14"/>
        <v>0.58668509839299077</v>
      </c>
      <c r="CA43" s="98">
        <f t="shared" si="14"/>
        <v>3.1807148026849603</v>
      </c>
      <c r="CB43" s="98">
        <f t="shared" si="14"/>
        <v>7.5746564936080745</v>
      </c>
    </row>
    <row r="44" spans="1:81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5">O42/C42*100-100</f>
        <v>39.391855191786078</v>
      </c>
      <c r="P44" s="98">
        <f t="shared" si="15"/>
        <v>45.58859294030151</v>
      </c>
      <c r="Q44" s="98">
        <f t="shared" si="15"/>
        <v>35.569511840558533</v>
      </c>
      <c r="R44" s="98">
        <f t="shared" si="15"/>
        <v>30.354526498569726</v>
      </c>
      <c r="S44" s="98">
        <f t="shared" si="15"/>
        <v>31.964959767514642</v>
      </c>
      <c r="T44" s="98">
        <f t="shared" si="15"/>
        <v>12.907447548801713</v>
      </c>
      <c r="U44" s="98">
        <f t="shared" si="15"/>
        <v>7.4915394878441361</v>
      </c>
      <c r="V44" s="98">
        <f t="shared" si="15"/>
        <v>3.2489541344184971</v>
      </c>
      <c r="W44" s="98">
        <f t="shared" si="15"/>
        <v>-1.401923797200439</v>
      </c>
      <c r="X44" s="98">
        <f t="shared" si="15"/>
        <v>14.855026788772264</v>
      </c>
      <c r="Y44" s="98">
        <f t="shared" si="15"/>
        <v>21.159427729655761</v>
      </c>
      <c r="Z44" s="98">
        <f t="shared" si="15"/>
        <v>13.724970822467114</v>
      </c>
      <c r="AA44" s="98">
        <f t="shared" si="15"/>
        <v>-14.70257420045067</v>
      </c>
      <c r="AB44" s="98">
        <f t="shared" si="15"/>
        <v>-20.396438222247667</v>
      </c>
      <c r="AC44" s="98">
        <f t="shared" si="15"/>
        <v>-16.1594703403035</v>
      </c>
      <c r="AD44" s="98">
        <f t="shared" si="15"/>
        <v>-15.244330108673083</v>
      </c>
      <c r="AE44" s="98">
        <f t="shared" si="15"/>
        <v>-15.300063486552901</v>
      </c>
      <c r="AF44" s="98">
        <f t="shared" si="15"/>
        <v>-8.1690996984947049</v>
      </c>
      <c r="AG44" s="98">
        <f t="shared" si="15"/>
        <v>-9.691818049298746</v>
      </c>
      <c r="AH44" s="98">
        <f t="shared" si="15"/>
        <v>3.1867377431724861</v>
      </c>
      <c r="AI44" s="98">
        <f t="shared" si="15"/>
        <v>10.256045728651245</v>
      </c>
      <c r="AJ44" s="98">
        <f t="shared" si="15"/>
        <v>-9.6361583209344417</v>
      </c>
      <c r="AK44" s="98">
        <f t="shared" si="15"/>
        <v>-12.325373618632625</v>
      </c>
      <c r="AL44" s="98">
        <f t="shared" si="15"/>
        <v>-9.8449804236178693</v>
      </c>
      <c r="AM44" s="98">
        <f t="shared" si="15"/>
        <v>-6.8603733701998806</v>
      </c>
      <c r="AN44" s="98">
        <f t="shared" si="15"/>
        <v>-4.0949495740910464</v>
      </c>
      <c r="AO44" s="98">
        <f t="shared" ref="AO44:BE44" si="16">AO42/AC42*100-100</f>
        <v>-1.2525034753131763</v>
      </c>
      <c r="AP44" s="98">
        <f t="shared" si="16"/>
        <v>-0.56673228368546802</v>
      </c>
      <c r="AQ44" s="98">
        <f t="shared" si="16"/>
        <v>-2.1329776196556196</v>
      </c>
      <c r="AR44" s="98">
        <f t="shared" si="16"/>
        <v>-1.9439919253689482</v>
      </c>
      <c r="AS44" s="98">
        <f t="shared" si="16"/>
        <v>0.71368612021383626</v>
      </c>
      <c r="AT44" s="98">
        <f t="shared" si="16"/>
        <v>-2.6194019604673855</v>
      </c>
      <c r="AU44" s="98">
        <f t="shared" si="16"/>
        <v>-6.2332513071033873</v>
      </c>
      <c r="AV44" s="98">
        <f t="shared" si="16"/>
        <v>-8.2896873266921034</v>
      </c>
      <c r="AW44" s="98">
        <f t="shared" si="16"/>
        <v>-4.0508612777148301</v>
      </c>
      <c r="AX44" s="98">
        <f t="shared" si="16"/>
        <v>-1.6615706396124921</v>
      </c>
      <c r="AY44" s="98">
        <f t="shared" si="16"/>
        <v>-1.0157307800223663</v>
      </c>
      <c r="AZ44" s="98">
        <f t="shared" si="16"/>
        <v>-3.4980634518695553</v>
      </c>
      <c r="BA44" s="98">
        <f t="shared" si="16"/>
        <v>-4.0389619237211463</v>
      </c>
      <c r="BB44" s="98">
        <f t="shared" si="16"/>
        <v>-4.3591354229822485</v>
      </c>
      <c r="BC44" s="98">
        <f t="shared" si="16"/>
        <v>-3.1068850488780555</v>
      </c>
      <c r="BD44" s="98">
        <f t="shared" si="16"/>
        <v>-1.07390090663948</v>
      </c>
      <c r="BE44" s="98">
        <f t="shared" si="16"/>
        <v>-2.6403503410295315</v>
      </c>
      <c r="BF44" s="98">
        <f t="shared" ref="BF44:BJ44" si="17">BF42/AT42*100-100</f>
        <v>-1.0591929270714502</v>
      </c>
      <c r="BG44" s="98">
        <f t="shared" si="17"/>
        <v>-7.3126674298720218E-2</v>
      </c>
      <c r="BH44" s="98">
        <f t="shared" si="17"/>
        <v>-0.69892291441566101</v>
      </c>
      <c r="BI44" s="98">
        <f t="shared" si="17"/>
        <v>-2.6405454592936621</v>
      </c>
      <c r="BJ44" s="98">
        <f t="shared" si="17"/>
        <v>-3.4145874424670382</v>
      </c>
      <c r="BK44" s="98">
        <f t="shared" ref="BK44:BO44" si="18">BK42/AY42*100-100</f>
        <v>-3.4709962250394284</v>
      </c>
      <c r="BL44" s="98">
        <f t="shared" si="18"/>
        <v>1.180374152443207</v>
      </c>
      <c r="BM44" s="98">
        <f t="shared" si="18"/>
        <v>3.8688274649621377</v>
      </c>
      <c r="BN44" s="98">
        <f t="shared" si="18"/>
        <v>5.7168467006889898</v>
      </c>
      <c r="BO44" s="98">
        <f t="shared" si="18"/>
        <v>5.4279858400881693</v>
      </c>
      <c r="BP44" s="98">
        <f t="shared" ref="BP44:CB44" si="19">BP42/BD42*100-100</f>
        <v>4.7994781450102266</v>
      </c>
      <c r="BQ44" s="98">
        <f t="shared" si="19"/>
        <v>8.6361865343524471</v>
      </c>
      <c r="BR44" s="98">
        <f t="shared" si="19"/>
        <v>11.933262829718558</v>
      </c>
      <c r="BS44" s="98">
        <f t="shared" si="19"/>
        <v>21.417978756640693</v>
      </c>
      <c r="BT44" s="98">
        <f t="shared" si="19"/>
        <v>34.510043777069995</v>
      </c>
      <c r="BU44" s="98">
        <f t="shared" si="19"/>
        <v>70.088539204503462</v>
      </c>
      <c r="BV44" s="98">
        <f t="shared" si="19"/>
        <v>84.372933673252817</v>
      </c>
      <c r="BW44" s="98">
        <f t="shared" si="19"/>
        <v>87.662528573058154</v>
      </c>
      <c r="BX44" s="98">
        <f t="shared" si="19"/>
        <v>83.692732278208553</v>
      </c>
      <c r="BY44" s="98">
        <f t="shared" si="19"/>
        <v>83.616445009509306</v>
      </c>
      <c r="BZ44" s="98">
        <f t="shared" si="19"/>
        <v>83.66734256248111</v>
      </c>
      <c r="CA44" s="98">
        <f t="shared" si="19"/>
        <v>89.28240413522056</v>
      </c>
      <c r="CB44" s="98">
        <f t="shared" si="19"/>
        <v>103.91590656716576</v>
      </c>
    </row>
    <row r="46" spans="1:81" ht="15" customHeight="1">
      <c r="A46" s="99" t="s">
        <v>40</v>
      </c>
    </row>
    <row r="47" spans="1:81" ht="15" customHeight="1">
      <c r="A47" s="74" t="s">
        <v>2</v>
      </c>
      <c r="B47" s="107">
        <v>4650</v>
      </c>
      <c r="C47" s="74"/>
      <c r="D47" s="74"/>
      <c r="E47" s="107"/>
      <c r="V47" s="74"/>
      <c r="W47" s="22"/>
    </row>
    <row r="48" spans="1:81" ht="15" customHeight="1">
      <c r="A48" s="74" t="s">
        <v>15</v>
      </c>
      <c r="B48" s="107">
        <v>4566.6666666666697</v>
      </c>
      <c r="C48" s="74"/>
      <c r="D48" s="74"/>
      <c r="E48" s="107"/>
      <c r="V48" s="74"/>
      <c r="W48" s="22"/>
    </row>
    <row r="49" spans="1:26" ht="15" customHeight="1">
      <c r="A49" s="74" t="s">
        <v>26</v>
      </c>
      <c r="B49" s="36">
        <v>4540</v>
      </c>
      <c r="C49" s="74"/>
      <c r="D49" s="74"/>
      <c r="E49" s="36"/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41</v>
      </c>
    </row>
    <row r="52" spans="1:26" ht="15" customHeight="1">
      <c r="A52" s="43" t="s">
        <v>35</v>
      </c>
      <c r="B52" s="36">
        <v>3700</v>
      </c>
      <c r="C52" s="43"/>
      <c r="D52" s="43"/>
      <c r="E52" s="36"/>
      <c r="V52" s="74"/>
      <c r="W52" s="22"/>
      <c r="Z52" s="74"/>
    </row>
    <row r="53" spans="1:26" ht="15" customHeight="1">
      <c r="A53" s="74" t="s">
        <v>34</v>
      </c>
      <c r="B53" s="107">
        <v>3820</v>
      </c>
      <c r="C53" s="74"/>
      <c r="D53" s="74"/>
      <c r="E53" s="107"/>
      <c r="V53" s="74"/>
      <c r="W53" s="22"/>
      <c r="Z53" s="74"/>
    </row>
    <row r="54" spans="1:26" ht="15" customHeight="1">
      <c r="A54" s="74" t="s">
        <v>19</v>
      </c>
      <c r="B54" s="36">
        <v>3875</v>
      </c>
      <c r="C54" s="74"/>
      <c r="D54" s="74"/>
      <c r="E54" s="36"/>
      <c r="V54" s="74"/>
      <c r="W54" s="22"/>
      <c r="Z54" s="74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59"/>
  <sheetViews>
    <sheetView topLeftCell="A31" workbookViewId="0">
      <pane xSplit="1" topLeftCell="B1" activePane="topRight" state="frozen"/>
      <selection pane="topRight" activeCell="B47" sqref="B47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</cols>
  <sheetData>
    <row r="1" spans="1:81" ht="10.5" customHeight="1"/>
    <row r="2" spans="1:81" ht="15" customHeight="1">
      <c r="C2" s="144" t="s">
        <v>43</v>
      </c>
      <c r="D2" s="144"/>
      <c r="E2" s="144"/>
      <c r="F2" s="144"/>
      <c r="G2" s="144"/>
    </row>
    <row r="3" spans="1:81" ht="15" customHeight="1">
      <c r="C3" s="2" t="s">
        <v>47</v>
      </c>
    </row>
    <row r="4" spans="1:81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6">
        <v>44621</v>
      </c>
      <c r="BZ4" s="6">
        <v>44652</v>
      </c>
      <c r="CA4" s="6">
        <v>44682</v>
      </c>
      <c r="CB4" s="6">
        <v>44713</v>
      </c>
      <c r="CC4" s="109" t="s">
        <v>48</v>
      </c>
    </row>
    <row r="5" spans="1:81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  <c r="BX5" s="36">
        <v>7441.6666666666697</v>
      </c>
      <c r="BY5" s="36">
        <v>7651</v>
      </c>
      <c r="BZ5" s="29">
        <v>7949.5420402284599</v>
      </c>
      <c r="CA5" s="107">
        <v>8906.25</v>
      </c>
      <c r="CB5" s="36">
        <v>9203.8461538461506</v>
      </c>
      <c r="CC5" t="s">
        <v>49</v>
      </c>
    </row>
    <row r="6" spans="1:81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5">
        <v>8400</v>
      </c>
      <c r="BX6" s="36">
        <v>8295</v>
      </c>
      <c r="BY6" s="36">
        <v>8060</v>
      </c>
      <c r="BZ6" s="29">
        <v>8448</v>
      </c>
      <c r="CA6" s="107">
        <v>9308</v>
      </c>
      <c r="CB6" s="36">
        <v>9990</v>
      </c>
      <c r="CC6" t="s">
        <v>50</v>
      </c>
    </row>
    <row r="7" spans="1:81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  <c r="BX7" s="36">
        <v>7750</v>
      </c>
      <c r="BY7" s="36">
        <v>7888.8888888888887</v>
      </c>
      <c r="BZ7" s="29">
        <v>8000</v>
      </c>
      <c r="CA7" s="107">
        <v>8716.6666666666697</v>
      </c>
      <c r="CB7" s="107">
        <v>9316.6666666666697</v>
      </c>
      <c r="CC7" t="s">
        <v>51</v>
      </c>
    </row>
    <row r="8" spans="1:81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  <c r="BX8" s="36">
        <v>6816</v>
      </c>
      <c r="BY8" s="36">
        <v>6840.9090909090901</v>
      </c>
      <c r="BZ8" s="29">
        <v>7865</v>
      </c>
      <c r="CA8" s="107">
        <v>8986.363636363636</v>
      </c>
      <c r="CB8" s="36">
        <v>9992.8571428571431</v>
      </c>
      <c r="CC8" t="s">
        <v>52</v>
      </c>
    </row>
    <row r="9" spans="1:81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  <c r="BX9" s="36">
        <v>7245.7692307692296</v>
      </c>
      <c r="BY9" s="36">
        <v>7436.4285714285697</v>
      </c>
      <c r="BZ9" s="29">
        <v>8609</v>
      </c>
      <c r="CA9" s="107">
        <v>9120.8928571428569</v>
      </c>
      <c r="CB9" s="36">
        <v>10060</v>
      </c>
      <c r="CC9" t="s">
        <v>49</v>
      </c>
    </row>
    <row r="10" spans="1:81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  <c r="BX10" s="36">
        <v>7000</v>
      </c>
      <c r="BY10" s="36">
        <v>7500</v>
      </c>
      <c r="BZ10" s="29">
        <v>7814.6870026087799</v>
      </c>
      <c r="CA10" s="107">
        <v>9000</v>
      </c>
      <c r="CB10" s="107">
        <v>9400</v>
      </c>
      <c r="CC10" t="s">
        <v>51</v>
      </c>
    </row>
    <row r="11" spans="1:81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  <c r="BX11" s="36">
        <v>6851.25</v>
      </c>
      <c r="BY11" s="36">
        <v>7252.2727272727298</v>
      </c>
      <c r="BZ11" s="29">
        <v>8916.6666666666661</v>
      </c>
      <c r="CA11" s="107">
        <v>9091.6666666666697</v>
      </c>
      <c r="CB11" s="36">
        <v>9761.363636363636</v>
      </c>
      <c r="CC11" t="s">
        <v>52</v>
      </c>
    </row>
    <row r="12" spans="1:81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5">
        <v>7178.5874999999996</v>
      </c>
      <c r="BX12" s="36">
        <v>7280</v>
      </c>
      <c r="BY12" s="36">
        <v>7328.5714285714303</v>
      </c>
      <c r="BZ12" s="29">
        <v>8200</v>
      </c>
      <c r="CA12" s="107">
        <v>8875</v>
      </c>
      <c r="CB12" s="36">
        <v>9083.3333333333339</v>
      </c>
      <c r="CC12" t="s">
        <v>50</v>
      </c>
    </row>
    <row r="13" spans="1:81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  <c r="BX13" s="36">
        <v>5913.3333333333303</v>
      </c>
      <c r="BY13" s="36">
        <v>6100</v>
      </c>
      <c r="BZ13" s="29">
        <v>6800</v>
      </c>
      <c r="CA13" s="107">
        <v>8225</v>
      </c>
      <c r="CB13" s="107">
        <v>9225</v>
      </c>
      <c r="CC13" t="s">
        <v>51</v>
      </c>
    </row>
    <row r="14" spans="1:81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  <c r="BX14" s="36">
        <v>6790.2727272727298</v>
      </c>
      <c r="BY14" s="36">
        <v>6865.9090909090901</v>
      </c>
      <c r="BZ14" s="29">
        <v>7935.7142857142899</v>
      </c>
      <c r="CA14" s="107">
        <v>9075</v>
      </c>
      <c r="CB14" s="36">
        <v>10059</v>
      </c>
      <c r="CC14" t="s">
        <v>52</v>
      </c>
    </row>
    <row r="15" spans="1:81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  <c r="BX15" s="36">
        <v>7689.583333333333</v>
      </c>
      <c r="BY15" s="36">
        <v>7915</v>
      </c>
      <c r="BZ15" s="29">
        <v>8386.6666666666697</v>
      </c>
      <c r="CA15" s="107">
        <v>8593.3333333333339</v>
      </c>
      <c r="CB15" s="36">
        <v>9778.8461538461543</v>
      </c>
      <c r="CC15" t="s">
        <v>52</v>
      </c>
    </row>
    <row r="16" spans="1:81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  <c r="BX16" s="36">
        <v>6850</v>
      </c>
      <c r="BY16" s="36">
        <v>7150</v>
      </c>
      <c r="BZ16" s="29">
        <v>7710.5454569665199</v>
      </c>
      <c r="CA16" s="107">
        <v>8718.75</v>
      </c>
      <c r="CB16" s="36">
        <v>10045.833333333334</v>
      </c>
      <c r="CC16" t="s">
        <v>49</v>
      </c>
    </row>
    <row r="17" spans="1:81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  <c r="BX17" s="36">
        <v>7109.2307692307704</v>
      </c>
      <c r="BY17" s="36">
        <v>7332.1428571428596</v>
      </c>
      <c r="BZ17" s="29">
        <v>8190.5882352941198</v>
      </c>
      <c r="CA17" s="107">
        <v>8629</v>
      </c>
      <c r="CB17" s="36">
        <v>10056.538461538461</v>
      </c>
      <c r="CC17" t="s">
        <v>52</v>
      </c>
    </row>
    <row r="18" spans="1:81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  <c r="BX18" s="36">
        <v>6891.0714285714303</v>
      </c>
      <c r="BY18" s="36">
        <v>6991.0714285714303</v>
      </c>
      <c r="BZ18" s="29">
        <v>8682.1428571428569</v>
      </c>
      <c r="CA18" s="107">
        <v>9209.0909090909099</v>
      </c>
      <c r="CB18" s="36">
        <v>10501.666666666666</v>
      </c>
      <c r="CC18" t="s">
        <v>53</v>
      </c>
    </row>
    <row r="19" spans="1:81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  <c r="BX19" s="36">
        <v>7885</v>
      </c>
      <c r="BY19" s="36">
        <v>8252.2727272727298</v>
      </c>
      <c r="BZ19" s="29">
        <v>8582.5</v>
      </c>
      <c r="CA19" s="107">
        <v>8605</v>
      </c>
      <c r="CB19" s="36">
        <v>10031.25</v>
      </c>
      <c r="CC19" t="s">
        <v>49</v>
      </c>
    </row>
    <row r="20" spans="1:81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  <c r="BX20" s="36">
        <v>7820</v>
      </c>
      <c r="BY20" s="36">
        <v>7933.3333333333303</v>
      </c>
      <c r="BZ20" s="29">
        <v>8272.7272727272702</v>
      </c>
      <c r="CA20" s="107">
        <v>8599</v>
      </c>
      <c r="CB20" s="107">
        <v>8899</v>
      </c>
      <c r="CC20" t="s">
        <v>51</v>
      </c>
    </row>
    <row r="21" spans="1:81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  <c r="BX21" s="36">
        <v>7121.3636363636397</v>
      </c>
      <c r="BY21" s="36">
        <v>7346.875</v>
      </c>
      <c r="BZ21" s="29">
        <v>8350</v>
      </c>
      <c r="CA21" s="107">
        <v>9076.7857142857138</v>
      </c>
      <c r="CB21" s="36">
        <v>9395.8333333333303</v>
      </c>
      <c r="CC21" t="s">
        <v>49</v>
      </c>
    </row>
    <row r="22" spans="1:81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  <c r="BX22" s="36">
        <v>7600</v>
      </c>
      <c r="BY22" s="36">
        <v>7900</v>
      </c>
      <c r="BZ22" s="100">
        <v>8199.9913411891102</v>
      </c>
      <c r="CA22" s="107">
        <v>9100</v>
      </c>
      <c r="CB22" s="36">
        <v>10250</v>
      </c>
      <c r="CC22" t="s">
        <v>54</v>
      </c>
    </row>
    <row r="23" spans="1:81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  <c r="BX23" s="36">
        <v>7625</v>
      </c>
      <c r="BY23" s="36">
        <v>7765</v>
      </c>
      <c r="BZ23" s="29">
        <v>8500</v>
      </c>
      <c r="CA23" s="107">
        <v>8750</v>
      </c>
      <c r="CB23" s="36">
        <v>8815.8333333329992</v>
      </c>
      <c r="CC23" t="s">
        <v>54</v>
      </c>
    </row>
    <row r="24" spans="1:81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  <c r="BX24" s="36">
        <v>6950</v>
      </c>
      <c r="BY24" s="36">
        <v>7150</v>
      </c>
      <c r="BZ24" s="29">
        <v>7860</v>
      </c>
      <c r="CA24" s="107">
        <v>8175</v>
      </c>
      <c r="CB24" s="36">
        <v>8514.2857142857138</v>
      </c>
      <c r="CC24" t="s">
        <v>54</v>
      </c>
    </row>
    <row r="25" spans="1:81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  <c r="BX25" s="36">
        <v>7900</v>
      </c>
      <c r="BY25" s="36">
        <v>8300</v>
      </c>
      <c r="BZ25" s="29">
        <v>8350</v>
      </c>
      <c r="CA25" s="107">
        <v>8277.5</v>
      </c>
      <c r="CB25" s="36">
        <v>8303.75</v>
      </c>
      <c r="CC25" t="s">
        <v>54</v>
      </c>
    </row>
    <row r="26" spans="1:81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  <c r="BX26" s="36">
        <v>7750</v>
      </c>
      <c r="BY26" s="36">
        <v>7850</v>
      </c>
      <c r="BZ26" s="29">
        <v>7980</v>
      </c>
      <c r="CA26" s="107">
        <v>8400</v>
      </c>
      <c r="CB26" s="36">
        <v>9150</v>
      </c>
      <c r="CC26" t="s">
        <v>54</v>
      </c>
    </row>
    <row r="27" spans="1:81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5">
        <v>7788.7499999999991</v>
      </c>
      <c r="BX27" s="36">
        <v>7796.6666666666697</v>
      </c>
      <c r="BY27" s="36">
        <v>7860.7142857142899</v>
      </c>
      <c r="BZ27" s="29">
        <v>7994.4444444444443</v>
      </c>
      <c r="CA27" s="107">
        <v>8200</v>
      </c>
      <c r="CB27" s="36">
        <v>9250</v>
      </c>
      <c r="CC27" t="s">
        <v>50</v>
      </c>
    </row>
    <row r="28" spans="1:81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5">
        <v>8075</v>
      </c>
      <c r="BX28" s="36">
        <v>7906.25</v>
      </c>
      <c r="BY28" s="36">
        <v>8041.666666666667</v>
      </c>
      <c r="BZ28" s="29">
        <v>8325</v>
      </c>
      <c r="CA28" s="107">
        <v>9150</v>
      </c>
      <c r="CB28" s="36">
        <v>10156.25</v>
      </c>
      <c r="CC28" t="s">
        <v>50</v>
      </c>
    </row>
    <row r="29" spans="1:81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  <c r="BX29" s="36">
        <v>7875</v>
      </c>
      <c r="BY29" s="36">
        <v>7847.2222222222226</v>
      </c>
      <c r="BZ29" s="29">
        <v>8278.125</v>
      </c>
      <c r="CA29" s="107">
        <v>8645.2941176470595</v>
      </c>
      <c r="CB29" s="36">
        <v>9633.3333333333339</v>
      </c>
      <c r="CC29" t="s">
        <v>53</v>
      </c>
    </row>
    <row r="30" spans="1:81" ht="15" customHeight="1">
      <c r="A30" s="43" t="s">
        <v>25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5">
        <v>6958.333333333333</v>
      </c>
      <c r="BX30" s="36">
        <v>6908.3333333333303</v>
      </c>
      <c r="BY30" s="36">
        <v>7250</v>
      </c>
      <c r="BZ30" s="29">
        <v>7975</v>
      </c>
      <c r="CA30" s="107">
        <v>8500</v>
      </c>
      <c r="CB30" s="36">
        <v>9000</v>
      </c>
      <c r="CC30" t="s">
        <v>50</v>
      </c>
    </row>
    <row r="31" spans="1:81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5">
        <v>7453.9112352523371</v>
      </c>
      <c r="BX31" s="36">
        <v>7500</v>
      </c>
      <c r="BY31" s="36">
        <v>7800</v>
      </c>
      <c r="BZ31" s="29">
        <v>7916.25</v>
      </c>
      <c r="CA31" s="107">
        <v>8250</v>
      </c>
      <c r="CB31" s="36">
        <v>9000</v>
      </c>
      <c r="CC31" t="s">
        <v>50</v>
      </c>
    </row>
    <row r="32" spans="1:81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  <c r="BX32" s="36">
        <v>7807.7272727272702</v>
      </c>
      <c r="BY32" s="36">
        <v>7888.6363636363603</v>
      </c>
      <c r="BZ32" s="29">
        <v>8766.6666666666661</v>
      </c>
      <c r="CA32" s="107">
        <v>8752.7777777777774</v>
      </c>
      <c r="CB32" s="36">
        <v>9729.1666666666661</v>
      </c>
      <c r="CC32" t="s">
        <v>53</v>
      </c>
    </row>
    <row r="33" spans="1:81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  <c r="BX33" s="36">
        <v>7827</v>
      </c>
      <c r="BY33" s="36">
        <v>7980</v>
      </c>
      <c r="BZ33" s="29">
        <v>8558.9285714285706</v>
      </c>
      <c r="CA33" s="107">
        <v>8705.3571428571431</v>
      </c>
      <c r="CB33" s="36">
        <v>9750</v>
      </c>
      <c r="CC33" t="s">
        <v>53</v>
      </c>
    </row>
    <row r="34" spans="1:81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  <c r="BX34" s="36">
        <v>8625</v>
      </c>
      <c r="BY34" s="36">
        <v>8782.1428571428605</v>
      </c>
      <c r="BZ34" s="29">
        <v>8222.9166666666697</v>
      </c>
      <c r="CA34" s="107">
        <v>9000</v>
      </c>
      <c r="CB34" s="36">
        <v>10105.666666666666</v>
      </c>
      <c r="CC34" t="s">
        <v>53</v>
      </c>
    </row>
    <row r="35" spans="1:81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  <c r="BX35" s="36">
        <v>8328.5714285714294</v>
      </c>
      <c r="BY35" s="36">
        <v>8400</v>
      </c>
      <c r="BZ35" s="29">
        <v>8930.8823529411766</v>
      </c>
      <c r="CA35" s="107">
        <v>9184.0615384615394</v>
      </c>
      <c r="CB35" s="36">
        <v>10191.666666666666</v>
      </c>
      <c r="CC35" t="s">
        <v>53</v>
      </c>
    </row>
    <row r="36" spans="1:81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5">
        <v>7899.7187500000018</v>
      </c>
      <c r="BX36" s="36">
        <v>7914.2857142857101</v>
      </c>
      <c r="BY36" s="36">
        <v>8057.1428571428569</v>
      </c>
      <c r="BZ36" s="29">
        <v>8425</v>
      </c>
      <c r="CA36" s="107">
        <v>8880</v>
      </c>
      <c r="CB36" s="36">
        <v>9100</v>
      </c>
      <c r="CC36" t="s">
        <v>50</v>
      </c>
    </row>
    <row r="37" spans="1:81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  <c r="BX37" s="36">
        <v>7293.3333333333303</v>
      </c>
      <c r="BY37" s="36">
        <v>7300</v>
      </c>
      <c r="BZ37" s="29">
        <v>8222.7777777777792</v>
      </c>
      <c r="CA37" s="107">
        <v>8767.1875</v>
      </c>
      <c r="CB37" s="36">
        <v>9877.7777777777774</v>
      </c>
      <c r="CC37" t="s">
        <v>52</v>
      </c>
    </row>
    <row r="38" spans="1:81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  <c r="BX38" s="36">
        <v>7100</v>
      </c>
      <c r="BY38" s="36">
        <v>7350</v>
      </c>
      <c r="BZ38" s="29">
        <v>8000</v>
      </c>
      <c r="CA38" s="107">
        <v>8700</v>
      </c>
      <c r="CB38" s="36">
        <v>8800</v>
      </c>
      <c r="CC38" t="s">
        <v>54</v>
      </c>
    </row>
    <row r="39" spans="1:81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  <c r="BX39" s="100">
        <v>7655.2390697492601</v>
      </c>
      <c r="BY39" s="36">
        <v>7700</v>
      </c>
      <c r="BZ39" s="29">
        <v>7850</v>
      </c>
      <c r="CA39" s="107">
        <v>8500</v>
      </c>
      <c r="CB39" s="36">
        <v>8750</v>
      </c>
      <c r="CC39" t="s">
        <v>51</v>
      </c>
    </row>
    <row r="40" spans="1:81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  <c r="BX40" s="29">
        <v>6643.9099937851197</v>
      </c>
      <c r="BY40" s="100">
        <v>6886.0203448040702</v>
      </c>
      <c r="BZ40" s="29">
        <v>6619.1813691916477</v>
      </c>
      <c r="CA40" s="107">
        <v>7500</v>
      </c>
      <c r="CB40" s="107">
        <v>8050</v>
      </c>
      <c r="CC40" t="s">
        <v>51</v>
      </c>
    </row>
    <row r="41" spans="1:81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  <c r="BX41" s="36">
        <v>7812.3442889237103</v>
      </c>
      <c r="BY41" s="36">
        <v>7902.0284274115102</v>
      </c>
      <c r="BZ41" s="29">
        <v>8392.8571428571431</v>
      </c>
      <c r="CA41" s="107">
        <v>8700</v>
      </c>
      <c r="CB41" s="36">
        <v>9750</v>
      </c>
      <c r="CC41" t="s">
        <v>54</v>
      </c>
    </row>
    <row r="42" spans="1:81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:BV42" si="7">AVERAGE(BU5:BU41)</f>
        <v>7308.0587736065154</v>
      </c>
      <c r="BV42" s="64">
        <f t="shared" si="7"/>
        <v>7332.0436081158723</v>
      </c>
      <c r="BW42" s="64">
        <f t="shared" ref="BW42:BX42" si="8">AVERAGE(BW5:BW41)</f>
        <v>7413.2479786921667</v>
      </c>
      <c r="BX42" s="64">
        <f t="shared" si="8"/>
        <v>7447.7892493761346</v>
      </c>
      <c r="BY42" s="64">
        <f t="shared" ref="BY42:BZ42" si="9">AVERAGE(BY5:BY41)</f>
        <v>7617.7094370011082</v>
      </c>
      <c r="BZ42" s="64">
        <f t="shared" si="9"/>
        <v>8164.3730220859143</v>
      </c>
      <c r="CA42" s="64">
        <f t="shared" ref="CA42:CB42" si="10">AVERAGE(CA5:CA41)</f>
        <v>8726.2966989268461</v>
      </c>
      <c r="CB42" s="64">
        <f t="shared" si="10"/>
        <v>9485.9125686625594</v>
      </c>
      <c r="CC42" s="108"/>
    </row>
    <row r="43" spans="1:81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11">O42/N42*100-100</f>
        <v>35.281695529087301</v>
      </c>
      <c r="P43" s="67">
        <f t="shared" si="11"/>
        <v>-2.94645741585677</v>
      </c>
      <c r="Q43" s="67">
        <f t="shared" si="11"/>
        <v>-7.9013363739982196</v>
      </c>
      <c r="R43" s="67">
        <f t="shared" si="11"/>
        <v>-1.8941383086342256</v>
      </c>
      <c r="S43" s="67">
        <f t="shared" si="11"/>
        <v>2.6429727979020043</v>
      </c>
      <c r="T43" s="67">
        <f t="shared" si="11"/>
        <v>-9.7414641366363526</v>
      </c>
      <c r="U43" s="67">
        <f t="shared" si="11"/>
        <v>-2.2512906858512878</v>
      </c>
      <c r="V43" s="67">
        <f t="shared" si="11"/>
        <v>-7.5743385535984373</v>
      </c>
      <c r="W43" s="67">
        <f t="shared" si="11"/>
        <v>-2.6005721490926135</v>
      </c>
      <c r="X43" s="67">
        <f t="shared" si="11"/>
        <v>15.832300885633515</v>
      </c>
      <c r="Y43" s="67">
        <f t="shared" si="11"/>
        <v>-0.4131161008485833</v>
      </c>
      <c r="Z43" s="67">
        <f t="shared" si="11"/>
        <v>-6.1550409625677531</v>
      </c>
      <c r="AA43" s="67">
        <f t="shared" si="11"/>
        <v>1.5289240030700739</v>
      </c>
      <c r="AB43" s="67">
        <f t="shared" si="11"/>
        <v>0.12411759164257319</v>
      </c>
      <c r="AC43" s="67">
        <f t="shared" si="11"/>
        <v>-1.8354752306132838</v>
      </c>
      <c r="AD43" s="67">
        <f t="shared" si="11"/>
        <v>0.35773768218980706</v>
      </c>
      <c r="AE43" s="64">
        <f t="shared" si="11"/>
        <v>0.69736394951833347</v>
      </c>
      <c r="AF43" s="67">
        <f t="shared" si="11"/>
        <v>-0.45980549708112051</v>
      </c>
      <c r="AG43" s="67">
        <f t="shared" si="11"/>
        <v>-0.80867385197139185</v>
      </c>
      <c r="AH43" s="67">
        <f t="shared" si="11"/>
        <v>2.8774418961956769</v>
      </c>
      <c r="AI43" s="67">
        <f t="shared" si="11"/>
        <v>0.22254392555669256</v>
      </c>
      <c r="AJ43" s="67">
        <f t="shared" si="11"/>
        <v>1.5994888419003956</v>
      </c>
      <c r="AK43" s="67">
        <f t="shared" si="11"/>
        <v>-4.5866805570809674</v>
      </c>
      <c r="AL43" s="67">
        <f t="shared" si="11"/>
        <v>2.1158457919493259</v>
      </c>
      <c r="AM43" s="67">
        <f t="shared" si="11"/>
        <v>-1.2502516664897598</v>
      </c>
      <c r="AN43" s="67">
        <f t="shared" si="11"/>
        <v>-0.77025429417901137</v>
      </c>
      <c r="AO43" s="67">
        <f t="shared" ref="AO43:BE43" si="12">AO42/AN42*100-100</f>
        <v>0.34328992847014206</v>
      </c>
      <c r="AP43" s="67">
        <f t="shared" si="12"/>
        <v>-0.13072610470592849</v>
      </c>
      <c r="AQ43" s="67">
        <f t="shared" si="12"/>
        <v>-0.78673348655692621</v>
      </c>
      <c r="AR43" s="67">
        <f t="shared" si="12"/>
        <v>0.13252591764016586</v>
      </c>
      <c r="AS43" s="67">
        <f t="shared" si="12"/>
        <v>-0.2305238625659598</v>
      </c>
      <c r="AT43" s="67">
        <f t="shared" si="12"/>
        <v>0.16103482947791292</v>
      </c>
      <c r="AU43" s="67">
        <f t="shared" si="12"/>
        <v>-2.3414557915575784</v>
      </c>
      <c r="AV43" s="67">
        <f t="shared" si="12"/>
        <v>-0.46985641182234872</v>
      </c>
      <c r="AW43" s="67">
        <f t="shared" si="12"/>
        <v>0.39778334967923001</v>
      </c>
      <c r="AX43" s="67">
        <f t="shared" si="12"/>
        <v>1.3355974447830476</v>
      </c>
      <c r="AY43" s="67">
        <f t="shared" si="12"/>
        <v>9.6925643445104015E-2</v>
      </c>
      <c r="AZ43" s="67">
        <f t="shared" si="12"/>
        <v>7.7658327423506535E-3</v>
      </c>
      <c r="BA43" s="67">
        <f t="shared" si="12"/>
        <v>1.5702386409486735E-2</v>
      </c>
      <c r="BB43" s="67">
        <f t="shared" si="12"/>
        <v>-0.47071619806042975</v>
      </c>
      <c r="BC43" s="67">
        <f t="shared" si="12"/>
        <v>-0.59284223269396819</v>
      </c>
      <c r="BD43" s="67">
        <f t="shared" si="12"/>
        <v>5.5849388729072302E-2</v>
      </c>
      <c r="BE43" s="67">
        <f t="shared" si="12"/>
        <v>-0.29869728212725022</v>
      </c>
      <c r="BF43" s="67">
        <f t="shared" ref="BF43:BJ43" si="13">BF42/BE42*100-100</f>
        <v>0.24180452828028365</v>
      </c>
      <c r="BG43" s="67">
        <f t="shared" si="13"/>
        <v>-0.62552843759779364</v>
      </c>
      <c r="BH43" s="67">
        <f t="shared" si="13"/>
        <v>-0.78487623613743551</v>
      </c>
      <c r="BI43" s="67">
        <f t="shared" si="13"/>
        <v>0.10587129752981639</v>
      </c>
      <c r="BJ43" s="67">
        <f t="shared" si="13"/>
        <v>1.746449843799553</v>
      </c>
      <c r="BK43" s="67">
        <f t="shared" ref="BK43:BO43" si="14">BK42/BJ42*100-100</f>
        <v>0.56007323730551661</v>
      </c>
      <c r="BL43" s="67">
        <f t="shared" si="14"/>
        <v>4.4514366437195036</v>
      </c>
      <c r="BM43" s="67">
        <f t="shared" si="14"/>
        <v>-9.8043794994310929E-2</v>
      </c>
      <c r="BN43" s="67">
        <f t="shared" si="14"/>
        <v>-0.95613039945014577</v>
      </c>
      <c r="BO43" s="67">
        <f t="shared" si="14"/>
        <v>-0.66232023968787246</v>
      </c>
      <c r="BP43" s="67">
        <f t="shared" ref="BP43:CB43" si="15">BP42/BO42*100-100</f>
        <v>2.2703018181857715E-3</v>
      </c>
      <c r="BQ43" s="67">
        <f t="shared" si="15"/>
        <v>3.1072142973296764</v>
      </c>
      <c r="BR43" s="67">
        <f t="shared" si="15"/>
        <v>2.0916154282603259</v>
      </c>
      <c r="BS43" s="67">
        <f t="shared" si="15"/>
        <v>36.549578520143314</v>
      </c>
      <c r="BT43" s="67">
        <f t="shared" si="15"/>
        <v>7.677351659861742</v>
      </c>
      <c r="BU43" s="67">
        <f t="shared" si="15"/>
        <v>10.089776182385918</v>
      </c>
      <c r="BV43" s="67">
        <f t="shared" si="15"/>
        <v>0.32819706644914959</v>
      </c>
      <c r="BW43" s="67">
        <f t="shared" si="15"/>
        <v>1.107527108627778</v>
      </c>
      <c r="BX43" s="67">
        <f t="shared" si="15"/>
        <v>0.46593977138293496</v>
      </c>
      <c r="BY43" s="67">
        <f t="shared" si="15"/>
        <v>2.2814849069367398</v>
      </c>
      <c r="BZ43" s="67">
        <f t="shared" si="15"/>
        <v>7.1762199596314957</v>
      </c>
      <c r="CA43" s="67">
        <f t="shared" si="15"/>
        <v>6.8826311012595767</v>
      </c>
      <c r="CB43" s="67">
        <f t="shared" si="15"/>
        <v>8.7049053675785473</v>
      </c>
      <c r="CC43" s="108"/>
    </row>
    <row r="44" spans="1:81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6">O42/C42*100-100</f>
        <v>49.822425775418168</v>
      </c>
      <c r="P44" s="67">
        <f t="shared" si="16"/>
        <v>45.486480145675785</v>
      </c>
      <c r="Q44" s="67">
        <f t="shared" si="16"/>
        <v>33.270751090861324</v>
      </c>
      <c r="R44" s="67">
        <f t="shared" si="16"/>
        <v>28.933530527671593</v>
      </c>
      <c r="S44" s="67">
        <f t="shared" si="16"/>
        <v>33.113198353772702</v>
      </c>
      <c r="T44" s="67">
        <f t="shared" si="16"/>
        <v>9.3741604148085855</v>
      </c>
      <c r="U44" s="67">
        <f t="shared" si="16"/>
        <v>0.36169526670197172</v>
      </c>
      <c r="V44" s="67">
        <f t="shared" si="16"/>
        <v>1.6278125642854775</v>
      </c>
      <c r="W44" s="67">
        <f t="shared" si="16"/>
        <v>-3.3986334460088017</v>
      </c>
      <c r="X44" s="67">
        <f t="shared" si="16"/>
        <v>2.8403765066565114</v>
      </c>
      <c r="Y44" s="67">
        <f t="shared" si="16"/>
        <v>13.102637979219622</v>
      </c>
      <c r="Z44" s="67">
        <f t="shared" si="16"/>
        <v>4.6933271190966224</v>
      </c>
      <c r="AA44" s="67">
        <f t="shared" si="16"/>
        <v>-21.427649090797644</v>
      </c>
      <c r="AB44" s="67">
        <f t="shared" si="16"/>
        <v>-18.941781078580618</v>
      </c>
      <c r="AC44" s="67">
        <f t="shared" si="16"/>
        <v>-13.603072772191993</v>
      </c>
      <c r="AD44" s="67">
        <f t="shared" si="16"/>
        <v>-11.619958177904778</v>
      </c>
      <c r="AE44" s="67">
        <f t="shared" si="16"/>
        <v>-13.295211599570095</v>
      </c>
      <c r="AF44" s="67">
        <f t="shared" si="16"/>
        <v>-4.3789995133698909</v>
      </c>
      <c r="AG44" s="67">
        <f t="shared" si="16"/>
        <v>-2.967784307129989</v>
      </c>
      <c r="AH44" s="67">
        <f t="shared" si="16"/>
        <v>8.0049195838458331</v>
      </c>
      <c r="AI44" s="67">
        <f t="shared" si="16"/>
        <v>11.135435145858153</v>
      </c>
      <c r="AJ44" s="67">
        <f t="shared" si="16"/>
        <v>-2.5202528421690005</v>
      </c>
      <c r="AK44" s="67">
        <f t="shared" si="16"/>
        <v>-6.6055097757269863</v>
      </c>
      <c r="AL44" s="67">
        <f t="shared" si="16"/>
        <v>1.6256755757706856</v>
      </c>
      <c r="AM44" s="67">
        <f t="shared" si="16"/>
        <v>-1.1561484978718397</v>
      </c>
      <c r="AN44" s="67">
        <f t="shared" si="16"/>
        <v>-2.039084237993734</v>
      </c>
      <c r="AO44" s="67">
        <f t="shared" ref="AO44:BE44" si="17">AO42/AC42*100-100</f>
        <v>0.13516181184532172</v>
      </c>
      <c r="AP44" s="67">
        <f t="shared" si="17"/>
        <v>-0.35221864799450486</v>
      </c>
      <c r="AQ44" s="67">
        <f t="shared" si="17"/>
        <v>-1.8208471305557623</v>
      </c>
      <c r="AR44" s="67">
        <f t="shared" si="17"/>
        <v>-1.2366148331837508</v>
      </c>
      <c r="AS44" s="67">
        <f t="shared" si="17"/>
        <v>-0.66095915536143934</v>
      </c>
      <c r="AT44" s="67">
        <f t="shared" si="17"/>
        <v>-3.2839372113634226</v>
      </c>
      <c r="AU44" s="67">
        <f t="shared" si="17"/>
        <v>-5.758230398479725</v>
      </c>
      <c r="AV44" s="67">
        <f t="shared" si="17"/>
        <v>-7.6777160263140019</v>
      </c>
      <c r="AW44" s="67">
        <f t="shared" si="17"/>
        <v>-2.8547301482070822</v>
      </c>
      <c r="AX44" s="67">
        <f t="shared" si="17"/>
        <v>-3.5969992412067313</v>
      </c>
      <c r="AY44" s="67">
        <f t="shared" si="17"/>
        <v>-2.2818370516965558</v>
      </c>
      <c r="AZ44" s="67">
        <f t="shared" si="17"/>
        <v>-1.5156686311409544</v>
      </c>
      <c r="BA44" s="67">
        <f t="shared" si="17"/>
        <v>-1.8371872904116628</v>
      </c>
      <c r="BB44" s="67">
        <f t="shared" si="17"/>
        <v>-2.1713679903941596</v>
      </c>
      <c r="BC44" s="67">
        <f t="shared" si="17"/>
        <v>-1.9801827105357432</v>
      </c>
      <c r="BD44" s="67">
        <f t="shared" si="17"/>
        <v>-2.0552414318191694</v>
      </c>
      <c r="BE44" s="67">
        <f t="shared" si="17"/>
        <v>-2.1221680047371194</v>
      </c>
      <c r="BF44" s="67">
        <f t="shared" ref="BF44:BJ44" si="18">BF42/AT42*100-100</f>
        <v>-2.0432394770601832</v>
      </c>
      <c r="BG44" s="67">
        <f t="shared" si="18"/>
        <v>-0.3220722586769682</v>
      </c>
      <c r="BH44" s="67">
        <f t="shared" si="18"/>
        <v>-0.63755983011148487</v>
      </c>
      <c r="BI44" s="67">
        <f t="shared" si="18"/>
        <v>-0.9264615652777195</v>
      </c>
      <c r="BJ44" s="67">
        <f t="shared" si="18"/>
        <v>-0.5247803992181872</v>
      </c>
      <c r="BK44" s="67">
        <f t="shared" ref="BK44:BO44" si="19">BK42/AY42*100-100</f>
        <v>-6.4509433744689204E-2</v>
      </c>
      <c r="BL44" s="67">
        <f t="shared" si="19"/>
        <v>4.3759499517059623</v>
      </c>
      <c r="BM44" s="67">
        <f t="shared" si="19"/>
        <v>4.2572449338525331</v>
      </c>
      <c r="BN44" s="67">
        <f t="shared" si="19"/>
        <v>3.7487719964870507</v>
      </c>
      <c r="BO44" s="67">
        <f t="shared" si="19"/>
        <v>3.6762595329151964</v>
      </c>
      <c r="BP44" s="67">
        <f t="shared" ref="BP44:CB44" si="20">BP42/BD42*100-100</f>
        <v>3.6207417460587124</v>
      </c>
      <c r="BQ44" s="67">
        <f t="shared" si="20"/>
        <v>7.1605458866675207</v>
      </c>
      <c r="BR44" s="67">
        <f t="shared" si="20"/>
        <v>9.1380316947272178</v>
      </c>
      <c r="BS44" s="67">
        <f t="shared" si="20"/>
        <v>49.965599757427213</v>
      </c>
      <c r="BT44" s="67">
        <f t="shared" si="20"/>
        <v>62.756422704218494</v>
      </c>
      <c r="BU44" s="67">
        <f t="shared" si="20"/>
        <v>78.98868383552383</v>
      </c>
      <c r="BV44" s="67">
        <f t="shared" si="20"/>
        <v>76.493744716235341</v>
      </c>
      <c r="BW44" s="67">
        <f t="shared" si="20"/>
        <v>77.45458514423558</v>
      </c>
      <c r="BX44" s="67">
        <f t="shared" si="20"/>
        <v>70.683546690389107</v>
      </c>
      <c r="BY44" s="67">
        <f t="shared" si="20"/>
        <v>74.748996594730613</v>
      </c>
      <c r="BZ44" s="67">
        <f t="shared" si="20"/>
        <v>89.09738656513241</v>
      </c>
      <c r="CA44" s="67">
        <f t="shared" si="20"/>
        <v>103.45981765650438</v>
      </c>
      <c r="CB44" s="67">
        <f t="shared" si="20"/>
        <v>121.16578111380113</v>
      </c>
      <c r="CC44" s="108"/>
    </row>
    <row r="46" spans="1:81" ht="15" customHeight="1">
      <c r="A46" s="68" t="s">
        <v>40</v>
      </c>
      <c r="H46" s="43"/>
      <c r="I46" s="48"/>
    </row>
    <row r="47" spans="1:81" ht="15" customHeight="1">
      <c r="A47" s="43" t="s">
        <v>13</v>
      </c>
      <c r="B47" s="36">
        <v>10501.666666666666</v>
      </c>
      <c r="D47" s="7"/>
      <c r="E47" s="36"/>
      <c r="W47" s="43"/>
    </row>
    <row r="48" spans="1:81" ht="15" customHeight="1">
      <c r="A48" s="43" t="s">
        <v>17</v>
      </c>
      <c r="B48" s="36">
        <v>10250</v>
      </c>
      <c r="D48" s="43"/>
      <c r="E48" s="36"/>
      <c r="W48" s="43"/>
    </row>
    <row r="49" spans="1:23" ht="15" customHeight="1">
      <c r="A49" s="43" t="s">
        <v>29</v>
      </c>
      <c r="B49" s="36">
        <v>10191.666666666666</v>
      </c>
      <c r="D49" s="43"/>
      <c r="E49" s="36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7" t="s">
        <v>34</v>
      </c>
      <c r="B52" s="107">
        <v>8050</v>
      </c>
      <c r="F52" s="36"/>
      <c r="I52" s="43"/>
    </row>
    <row r="53" spans="1:23" ht="15" customHeight="1">
      <c r="A53" s="43" t="s">
        <v>20</v>
      </c>
      <c r="B53" s="36">
        <v>8303.75</v>
      </c>
      <c r="F53" s="36"/>
      <c r="I53" s="43"/>
    </row>
    <row r="54" spans="1:23" ht="15" customHeight="1">
      <c r="A54" s="43" t="s">
        <v>19</v>
      </c>
      <c r="B54" s="36">
        <v>8514.2857142857138</v>
      </c>
      <c r="F54" s="107"/>
      <c r="I54" s="43"/>
      <c r="J54" s="52"/>
    </row>
    <row r="55" spans="1:23" ht="15" customHeight="1"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7"/>
  <sheetViews>
    <sheetView workbookViewId="0">
      <selection activeCell="D14" sqref="D14"/>
    </sheetView>
  </sheetViews>
  <sheetFormatPr defaultRowHeight="14.4"/>
  <sheetData>
    <row r="2" spans="1:8" ht="15" thickBot="1">
      <c r="A2" s="142" t="s">
        <v>70</v>
      </c>
      <c r="B2" s="142"/>
      <c r="C2" s="142"/>
      <c r="D2" s="142"/>
      <c r="E2" s="142"/>
      <c r="F2" s="142"/>
    </row>
    <row r="3" spans="1:8" ht="15" thickBot="1">
      <c r="A3" s="112" t="s">
        <v>60</v>
      </c>
      <c r="B3" s="131">
        <v>4378.9455782312925</v>
      </c>
    </row>
    <row r="4" spans="1:8" ht="15" thickBot="1">
      <c r="A4" s="112" t="s">
        <v>62</v>
      </c>
      <c r="B4" s="131">
        <v>4301.4814814814818</v>
      </c>
    </row>
    <row r="5" spans="1:8" ht="15" thickBot="1">
      <c r="A5" s="112" t="s">
        <v>64</v>
      </c>
      <c r="B5" s="131">
        <v>4277.7571428571437</v>
      </c>
    </row>
    <row r="6" spans="1:8" ht="15" thickBot="1">
      <c r="A6" s="112" t="s">
        <v>65</v>
      </c>
      <c r="B6" s="100">
        <v>4201.6498678587486</v>
      </c>
    </row>
    <row r="7" spans="1:8" ht="15" thickBot="1">
      <c r="A7" s="112" t="s">
        <v>66</v>
      </c>
      <c r="B7" s="100">
        <v>4176.3121693121693</v>
      </c>
    </row>
    <row r="8" spans="1:8" ht="15" thickBot="1">
      <c r="A8" s="112" t="s">
        <v>63</v>
      </c>
      <c r="B8" s="131">
        <v>3994.5731292517003</v>
      </c>
    </row>
    <row r="10" spans="1:8">
      <c r="G10" s="129"/>
      <c r="H10" s="129"/>
    </row>
    <row r="11" spans="1:8" ht="15" thickBot="1">
      <c r="A11" s="143" t="s">
        <v>71</v>
      </c>
      <c r="B11" s="142"/>
      <c r="C11" s="142"/>
      <c r="D11" s="142"/>
      <c r="E11" s="142"/>
      <c r="F11" s="142"/>
      <c r="G11" s="142"/>
    </row>
    <row r="12" spans="1:8" ht="15" thickBot="1">
      <c r="A12" s="112" t="s">
        <v>66</v>
      </c>
      <c r="B12" s="131">
        <v>9985.2499999999982</v>
      </c>
    </row>
    <row r="13" spans="1:8" ht="15" thickBot="1">
      <c r="A13" s="112" t="s">
        <v>65</v>
      </c>
      <c r="B13" s="131">
        <v>9921.063862063862</v>
      </c>
    </row>
    <row r="14" spans="1:8" ht="15" thickBot="1">
      <c r="A14" s="112" t="s">
        <v>64</v>
      </c>
      <c r="B14" s="131">
        <v>9747.3525641025626</v>
      </c>
    </row>
    <row r="15" spans="1:8" ht="15" thickBot="1">
      <c r="A15" s="112" t="s">
        <v>60</v>
      </c>
      <c r="B15" s="100">
        <v>9368.5119047619064</v>
      </c>
    </row>
    <row r="16" spans="1:8" ht="15" thickBot="1">
      <c r="A16" s="112" t="s">
        <v>63</v>
      </c>
      <c r="B16" s="141">
        <v>9083.4098639455315</v>
      </c>
    </row>
    <row r="17" spans="1:2" ht="15" thickBot="1">
      <c r="A17" s="112" t="s">
        <v>62</v>
      </c>
      <c r="B17" s="131">
        <v>8940.1111111111113</v>
      </c>
    </row>
  </sheetData>
  <sortState xmlns:xlrd2="http://schemas.microsoft.com/office/spreadsheetml/2017/richdata2" ref="A12:B17">
    <sortCondition descending="1" ref="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LPG GAS</vt:lpstr>
      <vt:lpstr>GAS 5Kg </vt:lpstr>
      <vt:lpstr>GAS 12.5Kg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2022-07-18T15:37:34Z</dcterms:modified>
</cp:coreProperties>
</file>